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ホームページ用届出リスト\Jul 2021\"/>
    </mc:Choice>
  </mc:AlternateContent>
  <xr:revisionPtr revIDLastSave="0" documentId="13_ncr:1_{5BE7636C-BBC2-4519-AB66-AFEF9CFB7FCB}" xr6:coauthVersionLast="47" xr6:coauthVersionMax="47" xr10:uidLastSave="{00000000-0000-0000-0000-000000000000}"/>
  <bookViews>
    <workbookView xWindow="-110" yWindow="-110" windowWidth="19420" windowHeight="10420" tabRatio="655" activeTab="1" xr2:uid="{00000000-000D-0000-FFFF-FFFF00000000}"/>
  </bookViews>
  <sheets>
    <sheet name="記入方法" sheetId="4" r:id="rId1"/>
    <sheet name="記入シート" sheetId="5" r:id="rId2"/>
    <sheet name="グラフ" sheetId="7" r:id="rId3"/>
  </sheets>
  <definedNames>
    <definedName name="_xlnm.Print_Area" localSheetId="1">記入シート!$A$1:$AY$11</definedName>
    <definedName name="_xlnm.Print_Area" localSheetId="0">記入方法!$A$1:$AY$11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S29" i="5" l="1"/>
  <c r="AS28" i="5"/>
  <c r="AS27" i="5"/>
  <c r="AS26" i="5"/>
  <c r="I25" i="5"/>
  <c r="K25" i="5" s="1"/>
  <c r="M25" i="5" s="1"/>
  <c r="O25" i="5" s="1"/>
  <c r="Q25" i="5" s="1"/>
  <c r="S25" i="5" s="1"/>
  <c r="U25" i="5" s="1"/>
  <c r="W25" i="5" s="1"/>
  <c r="Y25" i="5" s="1"/>
  <c r="AA25" i="5" s="1"/>
  <c r="AC25" i="5" s="1"/>
  <c r="AE25" i="5" s="1"/>
  <c r="AG25" i="5" s="1"/>
  <c r="AI25" i="5" s="1"/>
  <c r="AK25" i="5" s="1"/>
  <c r="AM25" i="5" s="1"/>
  <c r="AO25" i="5" s="1"/>
  <c r="AQ25" i="5" s="1"/>
  <c r="AS22" i="5" l="1"/>
  <c r="BE8" i="7"/>
  <c r="U8" i="7" s="1"/>
  <c r="W8" i="7" s="1"/>
  <c r="Y8" i="7" s="1"/>
  <c r="AA8" i="7" s="1"/>
  <c r="AC8" i="7" s="1"/>
  <c r="AE8" i="7" s="1"/>
  <c r="AG8" i="7" s="1"/>
  <c r="AI8" i="7" s="1"/>
  <c r="AK8" i="7" s="1"/>
  <c r="AM8" i="7" s="1"/>
  <c r="AO8" i="7" s="1"/>
  <c r="AQ8" i="7" s="1"/>
  <c r="AS8" i="7" s="1"/>
  <c r="AU8" i="7" s="1"/>
  <c r="AW8" i="7" s="1"/>
  <c r="AY8" i="7" s="1"/>
  <c r="BA8" i="7" s="1"/>
  <c r="BC8" i="7" s="1"/>
  <c r="AS10" i="5"/>
  <c r="BE6" i="7"/>
  <c r="U6" i="7" s="1"/>
  <c r="W6" i="7" s="1"/>
  <c r="Y6" i="7" s="1"/>
  <c r="AA6" i="7" s="1"/>
  <c r="AC6" i="7" s="1"/>
  <c r="AE6" i="7" s="1"/>
  <c r="AG6" i="7" s="1"/>
  <c r="AI6" i="7" s="1"/>
  <c r="AK6" i="7" s="1"/>
  <c r="AM6" i="7" s="1"/>
  <c r="AO6" i="7" s="1"/>
  <c r="AQ6" i="7" s="1"/>
  <c r="AS6" i="7" s="1"/>
  <c r="AU6" i="7" s="1"/>
  <c r="AW6" i="7" s="1"/>
  <c r="AY6" i="7" s="1"/>
  <c r="BA6" i="7" s="1"/>
  <c r="BC6" i="7" s="1"/>
  <c r="AS16" i="5"/>
  <c r="BE7" i="7"/>
  <c r="U7" i="7" s="1"/>
  <c r="W7" i="7" s="1"/>
  <c r="Y7" i="7" s="1"/>
  <c r="AA7" i="7" s="1"/>
  <c r="AC7" i="7" s="1"/>
  <c r="AE7" i="7" s="1"/>
  <c r="AG7" i="7" s="1"/>
  <c r="AI7" i="7" s="1"/>
  <c r="AK7" i="7" s="1"/>
  <c r="AM7" i="7" s="1"/>
  <c r="AO7" i="7" s="1"/>
  <c r="AQ7" i="7" s="1"/>
  <c r="AS7" i="7" s="1"/>
  <c r="AU7" i="7" s="1"/>
  <c r="AW7" i="7" s="1"/>
  <c r="AY7" i="7" s="1"/>
  <c r="BA7" i="7" s="1"/>
  <c r="BC7" i="7" s="1"/>
  <c r="U5" i="7"/>
  <c r="W5" i="7" s="1"/>
  <c r="Y5" i="7" s="1"/>
  <c r="AA5" i="7" s="1"/>
  <c r="AC5" i="7" s="1"/>
  <c r="AE5" i="7" s="1"/>
  <c r="AG5" i="7" s="1"/>
  <c r="AI5" i="7" s="1"/>
  <c r="AK5" i="7" s="1"/>
  <c r="AM5" i="7" s="1"/>
  <c r="AO5" i="7" s="1"/>
  <c r="AQ5" i="7" s="1"/>
  <c r="AS5" i="7" s="1"/>
  <c r="AU5" i="7" s="1"/>
  <c r="AW5" i="7" s="1"/>
  <c r="AY5" i="7" s="1"/>
  <c r="BA5" i="7" s="1"/>
  <c r="BC5" i="7" s="1"/>
  <c r="U4" i="7"/>
  <c r="W4" i="7" s="1"/>
  <c r="Y4" i="7" s="1"/>
  <c r="AA4" i="7" s="1"/>
  <c r="AC4" i="7" s="1"/>
  <c r="AE4" i="7" s="1"/>
  <c r="AG4" i="7" s="1"/>
  <c r="AI4" i="7" s="1"/>
  <c r="AK4" i="7" s="1"/>
  <c r="AM4" i="7" s="1"/>
  <c r="AO4" i="7" s="1"/>
  <c r="AQ4" i="7" s="1"/>
  <c r="AS4" i="7" s="1"/>
  <c r="AU4" i="7" s="1"/>
  <c r="AW4" i="7" s="1"/>
  <c r="AY4" i="7" s="1"/>
  <c r="BA4" i="7" s="1"/>
  <c r="BC4" i="7" s="1"/>
  <c r="I13" i="5"/>
  <c r="K13" i="5" s="1"/>
  <c r="M13" i="5" s="1"/>
  <c r="O13" i="5" s="1"/>
  <c r="Q13" i="5" s="1"/>
  <c r="S13" i="5" s="1"/>
  <c r="U13" i="5" s="1"/>
  <c r="W13" i="5" s="1"/>
  <c r="Y13" i="5" s="1"/>
  <c r="AA13" i="5" s="1"/>
  <c r="AC13" i="5" s="1"/>
  <c r="AE13" i="5" s="1"/>
  <c r="AG13" i="5" s="1"/>
  <c r="AI13" i="5" s="1"/>
  <c r="AK13" i="5" s="1"/>
  <c r="AM13" i="5" s="1"/>
  <c r="AO13" i="5" s="1"/>
  <c r="AQ13" i="5" s="1"/>
  <c r="U3" i="7"/>
  <c r="W3" i="7" s="1"/>
  <c r="Y3" i="7" s="1"/>
  <c r="AA3" i="7" s="1"/>
  <c r="AC3" i="7" s="1"/>
  <c r="AE3" i="7" s="1"/>
  <c r="AG3" i="7" s="1"/>
  <c r="AI3" i="7" s="1"/>
  <c r="AK3" i="7" s="1"/>
  <c r="AM3" i="7" s="1"/>
  <c r="AO3" i="7" s="1"/>
  <c r="AQ3" i="7" s="1"/>
  <c r="AS3" i="7" s="1"/>
  <c r="AU3" i="7" s="1"/>
  <c r="AW3" i="7" s="1"/>
  <c r="AY3" i="7" s="1"/>
  <c r="BA3" i="7" s="1"/>
  <c r="BC3" i="7" s="1"/>
  <c r="T4" i="7"/>
  <c r="T7" i="7" s="1"/>
  <c r="T5" i="7"/>
  <c r="T8" i="7" s="1"/>
  <c r="T3" i="7"/>
  <c r="T6" i="7" s="1"/>
  <c r="AS23" i="5"/>
  <c r="AS21" i="5"/>
  <c r="AS20" i="5"/>
  <c r="I19" i="5"/>
  <c r="K19" i="5"/>
  <c r="M19" i="5"/>
  <c r="O19" i="5"/>
  <c r="Q19" i="5"/>
  <c r="S19" i="5" s="1"/>
  <c r="U19" i="5" s="1"/>
  <c r="W19" i="5" s="1"/>
  <c r="Y19" i="5" s="1"/>
  <c r="AA19" i="5" s="1"/>
  <c r="AC19" i="5" s="1"/>
  <c r="AE19" i="5" s="1"/>
  <c r="AG19" i="5" s="1"/>
  <c r="AI19" i="5" s="1"/>
  <c r="AK19" i="5" s="1"/>
  <c r="AM19" i="5" s="1"/>
  <c r="AO19" i="5" s="1"/>
  <c r="AQ19" i="5" s="1"/>
  <c r="AS17" i="5"/>
  <c r="AS15" i="5"/>
  <c r="AS14" i="5"/>
  <c r="AS11" i="5"/>
  <c r="AS9" i="5"/>
  <c r="AS8" i="5"/>
  <c r="I7" i="5"/>
  <c r="K7" i="5"/>
  <c r="M7" i="5"/>
  <c r="O7" i="5"/>
  <c r="Q7" i="5"/>
  <c r="S7" i="5" s="1"/>
  <c r="U7" i="5" s="1"/>
  <c r="W7" i="5" s="1"/>
  <c r="Y7" i="5" s="1"/>
  <c r="AA7" i="5" s="1"/>
  <c r="AC7" i="5" s="1"/>
  <c r="AE7" i="5" s="1"/>
  <c r="AG7" i="5" s="1"/>
  <c r="AI7" i="5" s="1"/>
  <c r="AK7" i="5" s="1"/>
  <c r="AM7" i="5" s="1"/>
  <c r="AO7" i="5" s="1"/>
  <c r="AQ7" i="5" s="1"/>
  <c r="I7" i="4"/>
  <c r="K7" i="4" s="1"/>
  <c r="M7" i="4" s="1"/>
  <c r="O7" i="4" s="1"/>
  <c r="Q7" i="4" s="1"/>
  <c r="S7" i="4" s="1"/>
  <c r="U7" i="4" s="1"/>
  <c r="W7" i="4" s="1"/>
  <c r="Y7" i="4" s="1"/>
  <c r="AA7" i="4" s="1"/>
  <c r="AC7" i="4" s="1"/>
  <c r="AE7" i="4" s="1"/>
  <c r="AG7" i="4" s="1"/>
  <c r="AI7" i="4" s="1"/>
  <c r="AK7" i="4" s="1"/>
  <c r="AM7" i="4" s="1"/>
  <c r="AO7" i="4" s="1"/>
  <c r="AQ7" i="4" s="1"/>
  <c r="AS11" i="4"/>
  <c r="AS10" i="4"/>
  <c r="AS9" i="4"/>
  <c r="AS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seki</author>
  </authors>
  <commentList>
    <comment ref="B6" authorId="0" shapeId="0" xr:uid="{7D84F4CA-22C0-4C46-982E-08EA448DF374}">
      <text>
        <r>
          <rPr>
            <b/>
            <sz val="12"/>
            <color indexed="81"/>
            <rFont val="MS P ゴシック"/>
            <family val="3"/>
            <charset val="128"/>
          </rPr>
          <t>イベント年月日を入力してください</t>
        </r>
      </text>
    </comment>
    <comment ref="F10" authorId="0" shapeId="0" xr:uid="{0F10A69E-8AF9-40F7-947C-00C42A6660EE}">
      <text>
        <r>
          <rPr>
            <b/>
            <sz val="11"/>
            <color indexed="81"/>
            <rFont val="MS P ゴシック"/>
            <family val="3"/>
            <charset val="128"/>
          </rPr>
          <t>台数でなく、人数で記載してください</t>
        </r>
      </text>
    </comment>
    <comment ref="AT10" authorId="0" shapeId="0" xr:uid="{C8A8349E-A565-474D-9835-C1E5B5889BBA}">
      <text>
        <r>
          <rPr>
            <b/>
            <sz val="11"/>
            <color indexed="81"/>
            <rFont val="MS P ゴシック"/>
            <family val="3"/>
            <charset val="128"/>
          </rPr>
          <t>来場される車が概ね何台くらいかを記載してください</t>
        </r>
      </text>
    </comment>
    <comment ref="AS11" authorId="0" shapeId="0" xr:uid="{3CCE63FD-30B1-4A22-AE31-A3D14CE9E228}">
      <text>
        <r>
          <rPr>
            <b/>
            <sz val="11"/>
            <color indexed="81"/>
            <rFont val="MS P ゴシック"/>
            <family val="3"/>
            <charset val="128"/>
          </rPr>
          <t>来場者数と退場者数の合計が一致しているか（整合が取れているか）ご確認ください</t>
        </r>
      </text>
    </comment>
  </commentList>
</comments>
</file>

<file path=xl/sharedStrings.xml><?xml version="1.0" encoding="utf-8"?>
<sst xmlns="http://schemas.openxmlformats.org/spreadsheetml/2006/main" count="140" uniqueCount="51">
  <si>
    <t>方面</t>
    <rPh sb="0" eb="2">
      <t>ホウメン</t>
    </rPh>
    <phoneticPr fontId="1"/>
  </si>
  <si>
    <t>6時</t>
    <rPh sb="1" eb="2">
      <t>ジ</t>
    </rPh>
    <phoneticPr fontId="1"/>
  </si>
  <si>
    <t>7時</t>
    <rPh sb="1" eb="2">
      <t>ジ</t>
    </rPh>
    <phoneticPr fontId="1"/>
  </si>
  <si>
    <t>8時</t>
    <rPh sb="1" eb="2">
      <t>ジ</t>
    </rPh>
    <phoneticPr fontId="1"/>
  </si>
  <si>
    <t>9時</t>
    <rPh sb="1" eb="2">
      <t>ジ</t>
    </rPh>
    <phoneticPr fontId="1"/>
  </si>
  <si>
    <t>10時</t>
    <rPh sb="2" eb="3">
      <t>ジ</t>
    </rPh>
    <phoneticPr fontId="1"/>
  </si>
  <si>
    <t>11時</t>
    <rPh sb="2" eb="3">
      <t>ジ</t>
    </rPh>
    <phoneticPr fontId="1"/>
  </si>
  <si>
    <t>12時</t>
    <rPh sb="2" eb="3">
      <t>ジ</t>
    </rPh>
    <phoneticPr fontId="1"/>
  </si>
  <si>
    <t>13時</t>
    <rPh sb="2" eb="3">
      <t>ジ</t>
    </rPh>
    <phoneticPr fontId="1"/>
  </si>
  <si>
    <t>14時</t>
    <rPh sb="2" eb="3">
      <t>ジ</t>
    </rPh>
    <phoneticPr fontId="1"/>
  </si>
  <si>
    <t>15時</t>
    <rPh sb="2" eb="3">
      <t>ジ</t>
    </rPh>
    <phoneticPr fontId="1"/>
  </si>
  <si>
    <t>16時</t>
    <rPh sb="2" eb="3">
      <t>ジ</t>
    </rPh>
    <phoneticPr fontId="1"/>
  </si>
  <si>
    <t>17時</t>
    <rPh sb="2" eb="3">
      <t>ジ</t>
    </rPh>
    <phoneticPr fontId="1"/>
  </si>
  <si>
    <t>18時</t>
    <rPh sb="2" eb="3">
      <t>ジ</t>
    </rPh>
    <phoneticPr fontId="1"/>
  </si>
  <si>
    <t>19時</t>
    <rPh sb="2" eb="3">
      <t>ジ</t>
    </rPh>
    <phoneticPr fontId="1"/>
  </si>
  <si>
    <t>20時</t>
    <rPh sb="2" eb="3">
      <t>ジ</t>
    </rPh>
    <phoneticPr fontId="1"/>
  </si>
  <si>
    <t>21時</t>
    <rPh sb="2" eb="3">
      <t>ジ</t>
    </rPh>
    <phoneticPr fontId="1"/>
  </si>
  <si>
    <t>22時</t>
    <rPh sb="2" eb="3">
      <t>ジ</t>
    </rPh>
    <phoneticPr fontId="1"/>
  </si>
  <si>
    <t>23時</t>
    <rPh sb="2" eb="3">
      <t>ジ</t>
    </rPh>
    <phoneticPr fontId="1"/>
  </si>
  <si>
    <t>日付</t>
    <rPh sb="0" eb="1">
      <t>ニチ</t>
    </rPh>
    <rPh sb="1" eb="2">
      <t>ツ</t>
    </rPh>
    <phoneticPr fontId="1"/>
  </si>
  <si>
    <t>施設内滞在数</t>
    <rPh sb="0" eb="2">
      <t>シセツ</t>
    </rPh>
    <rPh sb="2" eb="3">
      <t>ナイ</t>
    </rPh>
    <rPh sb="3" eb="5">
      <t>タイザイ</t>
    </rPh>
    <rPh sb="5" eb="6">
      <t>スウ</t>
    </rPh>
    <phoneticPr fontId="1"/>
  </si>
  <si>
    <t>イベント利用者動向</t>
    <rPh sb="4" eb="7">
      <t>リヨウシャ</t>
    </rPh>
    <rPh sb="7" eb="9">
      <t>ドウコウ</t>
    </rPh>
    <phoneticPr fontId="1"/>
  </si>
  <si>
    <t>合計</t>
    <rPh sb="0" eb="2">
      <t>ゴウケイ</t>
    </rPh>
    <phoneticPr fontId="1"/>
  </si>
  <si>
    <t>イベントスケジュール</t>
    <phoneticPr fontId="1"/>
  </si>
  <si>
    <t>鉄道利用者数</t>
    <rPh sb="0" eb="2">
      <t>テツドウ</t>
    </rPh>
    <rPh sb="2" eb="5">
      <t>リヨウシャ</t>
    </rPh>
    <rPh sb="5" eb="6">
      <t>スウ</t>
    </rPh>
    <phoneticPr fontId="1"/>
  </si>
  <si>
    <t>車利用者数</t>
    <rPh sb="0" eb="1">
      <t>クルマ</t>
    </rPh>
    <rPh sb="1" eb="4">
      <t>リヨウシャ</t>
    </rPh>
    <rPh sb="4" eb="5">
      <t>スウ</t>
    </rPh>
    <phoneticPr fontId="1"/>
  </si>
  <si>
    <t>来場者数
（空港方面）</t>
    <rPh sb="0" eb="2">
      <t>ライジョウ</t>
    </rPh>
    <rPh sb="2" eb="3">
      <t>シャ</t>
    </rPh>
    <rPh sb="3" eb="4">
      <t>スウ</t>
    </rPh>
    <rPh sb="6" eb="8">
      <t>クウコウ</t>
    </rPh>
    <rPh sb="8" eb="10">
      <t>ホウメン</t>
    </rPh>
    <phoneticPr fontId="1"/>
  </si>
  <si>
    <t>退場者数
（名古屋方面）</t>
    <rPh sb="0" eb="2">
      <t>タイジョウ</t>
    </rPh>
    <rPh sb="2" eb="3">
      <t>シャ</t>
    </rPh>
    <rPh sb="3" eb="4">
      <t>スウ</t>
    </rPh>
    <rPh sb="6" eb="9">
      <t>ナゴヤ</t>
    </rPh>
    <rPh sb="9" eb="11">
      <t>ホウメン</t>
    </rPh>
    <phoneticPr fontId="1"/>
  </si>
  <si>
    <t>来場者数
（駐車場流入）</t>
    <rPh sb="0" eb="2">
      <t>ライジョウ</t>
    </rPh>
    <rPh sb="2" eb="3">
      <t>シャ</t>
    </rPh>
    <rPh sb="3" eb="4">
      <t>スウ</t>
    </rPh>
    <rPh sb="6" eb="8">
      <t>チュウシャ</t>
    </rPh>
    <rPh sb="8" eb="9">
      <t>ジョウ</t>
    </rPh>
    <rPh sb="9" eb="11">
      <t>リュウニュウ</t>
    </rPh>
    <phoneticPr fontId="1"/>
  </si>
  <si>
    <t>ステージ</t>
    <phoneticPr fontId="1"/>
  </si>
  <si>
    <t>退場者数
（駐車場流出）</t>
    <rPh sb="0" eb="3">
      <t>タイジョウシャ</t>
    </rPh>
    <rPh sb="3" eb="4">
      <t>スウ</t>
    </rPh>
    <rPh sb="6" eb="9">
      <t>チュウシャジョウ</t>
    </rPh>
    <rPh sb="9" eb="11">
      <t>リュウシュツ</t>
    </rPh>
    <phoneticPr fontId="1"/>
  </si>
  <si>
    <t>車の台数</t>
    <rPh sb="0" eb="1">
      <t>クルマ</t>
    </rPh>
    <rPh sb="2" eb="4">
      <t>ダイスウ</t>
    </rPh>
    <phoneticPr fontId="1"/>
  </si>
  <si>
    <t>自動計算</t>
    <rPh sb="0" eb="2">
      <t>ジドウ</t>
    </rPh>
    <rPh sb="2" eb="4">
      <t>ケイサン</t>
    </rPh>
    <phoneticPr fontId="1"/>
  </si>
  <si>
    <t>入力箇所</t>
    <rPh sb="0" eb="2">
      <t>ニュウリョク</t>
    </rPh>
    <rPh sb="2" eb="4">
      <t>カショ</t>
    </rPh>
    <phoneticPr fontId="1"/>
  </si>
  <si>
    <t>イベント名</t>
    <rPh sb="4" eb="5">
      <t>メイ</t>
    </rPh>
    <phoneticPr fontId="1"/>
  </si>
  <si>
    <t>※複数日開催する場合は、すべての開催日について記載をお願いします。</t>
    <rPh sb="1" eb="3">
      <t>フクスウ</t>
    </rPh>
    <rPh sb="3" eb="4">
      <t>ビ</t>
    </rPh>
    <rPh sb="4" eb="6">
      <t>カイサイ</t>
    </rPh>
    <rPh sb="8" eb="10">
      <t>バアイ</t>
    </rPh>
    <rPh sb="16" eb="19">
      <t>カイサイビ</t>
    </rPh>
    <rPh sb="23" eb="25">
      <t>キサイ</t>
    </rPh>
    <rPh sb="27" eb="28">
      <t>ネガ</t>
    </rPh>
    <phoneticPr fontId="1"/>
  </si>
  <si>
    <t>鉄道利用者</t>
    <rPh sb="0" eb="2">
      <t>テツドウ</t>
    </rPh>
    <rPh sb="2" eb="5">
      <t>リヨウシャ</t>
    </rPh>
    <phoneticPr fontId="1"/>
  </si>
  <si>
    <t>③</t>
    <phoneticPr fontId="1"/>
  </si>
  <si>
    <t>②</t>
    <phoneticPr fontId="1"/>
  </si>
  <si>
    <t>①</t>
    <phoneticPr fontId="1"/>
  </si>
  <si>
    <t>車利用者</t>
    <rPh sb="0" eb="1">
      <t>クルマ</t>
    </rPh>
    <rPh sb="1" eb="4">
      <t>リヨウシャ</t>
    </rPh>
    <phoneticPr fontId="1"/>
  </si>
  <si>
    <t>平均乗車人数</t>
    <rPh sb="0" eb="2">
      <t>ヘイキン</t>
    </rPh>
    <rPh sb="2" eb="4">
      <t>ジョウシャ</t>
    </rPh>
    <rPh sb="4" eb="6">
      <t>ニンズウ</t>
    </rPh>
    <phoneticPr fontId="1"/>
  </si>
  <si>
    <t>ASE駐車場8割</t>
    <rPh sb="3" eb="6">
      <t>チュウシャジョウ</t>
    </rPh>
    <rPh sb="7" eb="8">
      <t>ワリ</t>
    </rPh>
    <phoneticPr fontId="1"/>
  </si>
  <si>
    <t>主催者窓口</t>
  </si>
  <si>
    <t>当日担当者①
氏名：
携帯:
Email:</t>
  </si>
  <si>
    <t>正
氏名：
携帯:
Email:</t>
  </si>
  <si>
    <t>副
氏名：
携帯:
Email:</t>
  </si>
  <si>
    <t>④</t>
    <phoneticPr fontId="1"/>
  </si>
  <si>
    <t>Ver. 2021.9.1</t>
    <phoneticPr fontId="1"/>
  </si>
  <si>
    <t>AICEC運営部
当日担当者</t>
    <rPh sb="5" eb="7">
      <t>ウンエイ</t>
    </rPh>
    <rPh sb="7" eb="8">
      <t>ブ</t>
    </rPh>
    <phoneticPr fontId="1"/>
  </si>
  <si>
    <t>AICEC運営部
当日担当者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</si>
</sst>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 diagonalUp="1"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6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6" xfId="0" applyFont="1" applyBorder="1">
      <alignment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14" fontId="2" fillId="4" borderId="0" xfId="0" applyNumberFormat="1" applyFont="1" applyFill="1" applyBorder="1" applyAlignment="1">
      <alignment horizontal="center" vertical="center"/>
    </xf>
    <xf numFmtId="14" fontId="2" fillId="4" borderId="39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0" xfId="0" applyNumberFormat="1">
      <alignment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12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 wrapText="1"/>
    </xf>
    <xf numFmtId="14" fontId="2" fillId="4" borderId="40" xfId="0" applyNumberFormat="1" applyFont="1" applyFill="1" applyBorder="1" applyAlignment="1">
      <alignment horizontal="left" vertical="center" wrapText="1"/>
    </xf>
    <xf numFmtId="14" fontId="2" fillId="4" borderId="41" xfId="0" applyNumberFormat="1" applyFont="1" applyFill="1" applyBorder="1" applyAlignment="1">
      <alignment horizontal="left" vertical="center" wrapText="1"/>
    </xf>
    <xf numFmtId="14" fontId="2" fillId="4" borderId="42" xfId="0" applyNumberFormat="1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right" vertical="center"/>
    </xf>
    <xf numFmtId="14" fontId="2" fillId="4" borderId="7" xfId="0" applyNumberFormat="1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4" fontId="2" fillId="4" borderId="40" xfId="0" applyNumberFormat="1" applyFont="1" applyFill="1" applyBorder="1" applyAlignment="1">
      <alignment horizontal="center" vertical="center" wrapText="1"/>
    </xf>
    <xf numFmtId="14" fontId="2" fillId="4" borderId="41" xfId="0" applyNumberFormat="1" applyFont="1" applyFill="1" applyBorder="1" applyAlignment="1">
      <alignment horizontal="center" vertical="center" wrapText="1"/>
    </xf>
    <xf numFmtId="14" fontId="2" fillId="4" borderId="4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9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8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グラフ!$T$3</c:f>
          <c:strCache>
            <c:ptCount val="1"/>
            <c:pt idx="0">
              <c:v>（1/0）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200" b="0" i="0" u="none" strike="noStrike" kern="1200" cap="none" spc="2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グラフ!$T$3</c:f>
              <c:strCache>
                <c:ptCount val="1"/>
                <c:pt idx="0">
                  <c:v>（1/0）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グラフ!$U$2:$BC$2</c:f>
              <c:strCache>
                <c:ptCount val="18"/>
                <c:pt idx="0">
                  <c:v>6時</c:v>
                </c:pt>
                <c:pt idx="1">
                  <c:v>7時</c:v>
                </c:pt>
                <c:pt idx="2">
                  <c:v>8時</c:v>
                </c:pt>
                <c:pt idx="3">
                  <c:v>9時</c:v>
                </c:pt>
                <c:pt idx="4">
                  <c:v>10時</c:v>
                </c:pt>
                <c:pt idx="5">
                  <c:v>11時</c:v>
                </c:pt>
                <c:pt idx="6">
                  <c:v>12時</c:v>
                </c:pt>
                <c:pt idx="7">
                  <c:v>13時</c:v>
                </c:pt>
                <c:pt idx="8">
                  <c:v>14時</c:v>
                </c:pt>
                <c:pt idx="9">
                  <c:v>15時</c:v>
                </c:pt>
                <c:pt idx="10">
                  <c:v>16時</c:v>
                </c:pt>
                <c:pt idx="11">
                  <c:v>17時</c:v>
                </c:pt>
                <c:pt idx="12">
                  <c:v>18時</c:v>
                </c:pt>
                <c:pt idx="13">
                  <c:v>19時</c:v>
                </c:pt>
                <c:pt idx="14">
                  <c:v>20時</c:v>
                </c:pt>
                <c:pt idx="15">
                  <c:v>21時</c:v>
                </c:pt>
                <c:pt idx="16">
                  <c:v>22時</c:v>
                </c:pt>
                <c:pt idx="17">
                  <c:v>23時</c:v>
                </c:pt>
              </c:strCache>
            </c:strRef>
          </c:cat>
          <c:val>
            <c:numRef>
              <c:f>グラフ!$U$3:$BC$3</c:f>
              <c:numCache>
                <c:formatCode>#,##0_);[Red]\(#,##0\)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C-4B87-8D32-F684BE774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14725280"/>
        <c:axId val="1114754112"/>
      </c:barChart>
      <c:catAx>
        <c:axId val="111472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114754112"/>
        <c:crosses val="autoZero"/>
        <c:auto val="1"/>
        <c:lblAlgn val="ctr"/>
        <c:lblOffset val="100"/>
        <c:noMultiLvlLbl val="0"/>
      </c:catAx>
      <c:valAx>
        <c:axId val="111475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lang="ja-JP" sz="1000" b="0" i="0" u="none" strike="noStrike" kern="1200" cap="all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鉄道利用の施設滞在者数（人）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lang="ja-JP" sz="1000" b="0" i="0" u="none" strike="noStrike" kern="1200" cap="all" baseline="0">
                  <a:solidFill>
                    <a:sysClr val="windowText" lastClr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11472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グラフ!$T$4</c:f>
          <c:strCache>
            <c:ptCount val="1"/>
            <c:pt idx="0">
              <c:v>（1/0）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200" b="0" i="0" u="none" strike="noStrike" kern="1200" cap="none" spc="2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グラフ!$T$4</c:f>
              <c:strCache>
                <c:ptCount val="1"/>
                <c:pt idx="0">
                  <c:v>（1/0）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グラフ!$U$2:$BC$2</c:f>
              <c:strCache>
                <c:ptCount val="18"/>
                <c:pt idx="0">
                  <c:v>6時</c:v>
                </c:pt>
                <c:pt idx="1">
                  <c:v>7時</c:v>
                </c:pt>
                <c:pt idx="2">
                  <c:v>8時</c:v>
                </c:pt>
                <c:pt idx="3">
                  <c:v>9時</c:v>
                </c:pt>
                <c:pt idx="4">
                  <c:v>10時</c:v>
                </c:pt>
                <c:pt idx="5">
                  <c:v>11時</c:v>
                </c:pt>
                <c:pt idx="6">
                  <c:v>12時</c:v>
                </c:pt>
                <c:pt idx="7">
                  <c:v>13時</c:v>
                </c:pt>
                <c:pt idx="8">
                  <c:v>14時</c:v>
                </c:pt>
                <c:pt idx="9">
                  <c:v>15時</c:v>
                </c:pt>
                <c:pt idx="10">
                  <c:v>16時</c:v>
                </c:pt>
                <c:pt idx="11">
                  <c:v>17時</c:v>
                </c:pt>
                <c:pt idx="12">
                  <c:v>18時</c:v>
                </c:pt>
                <c:pt idx="13">
                  <c:v>19時</c:v>
                </c:pt>
                <c:pt idx="14">
                  <c:v>20時</c:v>
                </c:pt>
                <c:pt idx="15">
                  <c:v>21時</c:v>
                </c:pt>
                <c:pt idx="16">
                  <c:v>22時</c:v>
                </c:pt>
                <c:pt idx="17">
                  <c:v>23時</c:v>
                </c:pt>
              </c:strCache>
            </c:strRef>
          </c:cat>
          <c:val>
            <c:numRef>
              <c:f>グラフ!$U$4:$BC$4</c:f>
              <c:numCache>
                <c:formatCode>#,##0_);[Red]\(#,##0\)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3-44FF-AE86-AAE50D20D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14725280"/>
        <c:axId val="1114754112"/>
      </c:barChart>
      <c:catAx>
        <c:axId val="111472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114754112"/>
        <c:crosses val="autoZero"/>
        <c:auto val="1"/>
        <c:lblAlgn val="ctr"/>
        <c:lblOffset val="100"/>
        <c:noMultiLvlLbl val="0"/>
      </c:catAx>
      <c:valAx>
        <c:axId val="111475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lang="ja-JP" sz="1000" b="0" i="0" u="none" strike="noStrike" kern="1200" cap="all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鉄道利用の施設滞在者数（人）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lang="ja-JP" sz="1000" b="0" i="0" u="none" strike="noStrike" kern="1200" cap="all" baseline="0">
                  <a:solidFill>
                    <a:sysClr val="windowText" lastClr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11472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グラフ!$T$5</c:f>
          <c:strCache>
            <c:ptCount val="1"/>
            <c:pt idx="0">
              <c:v>（1/0）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200" b="0" i="0" u="none" strike="noStrike" kern="1200" cap="none" spc="2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グラフ!$T$5</c:f>
              <c:strCache>
                <c:ptCount val="1"/>
                <c:pt idx="0">
                  <c:v>（1/0）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グラフ!$U$2:$BC$2</c:f>
              <c:strCache>
                <c:ptCount val="18"/>
                <c:pt idx="0">
                  <c:v>6時</c:v>
                </c:pt>
                <c:pt idx="1">
                  <c:v>7時</c:v>
                </c:pt>
                <c:pt idx="2">
                  <c:v>8時</c:v>
                </c:pt>
                <c:pt idx="3">
                  <c:v>9時</c:v>
                </c:pt>
                <c:pt idx="4">
                  <c:v>10時</c:v>
                </c:pt>
                <c:pt idx="5">
                  <c:v>11時</c:v>
                </c:pt>
                <c:pt idx="6">
                  <c:v>12時</c:v>
                </c:pt>
                <c:pt idx="7">
                  <c:v>13時</c:v>
                </c:pt>
                <c:pt idx="8">
                  <c:v>14時</c:v>
                </c:pt>
                <c:pt idx="9">
                  <c:v>15時</c:v>
                </c:pt>
                <c:pt idx="10">
                  <c:v>16時</c:v>
                </c:pt>
                <c:pt idx="11">
                  <c:v>17時</c:v>
                </c:pt>
                <c:pt idx="12">
                  <c:v>18時</c:v>
                </c:pt>
                <c:pt idx="13">
                  <c:v>19時</c:v>
                </c:pt>
                <c:pt idx="14">
                  <c:v>20時</c:v>
                </c:pt>
                <c:pt idx="15">
                  <c:v>21時</c:v>
                </c:pt>
                <c:pt idx="16">
                  <c:v>22時</c:v>
                </c:pt>
                <c:pt idx="17">
                  <c:v>23時</c:v>
                </c:pt>
              </c:strCache>
            </c:strRef>
          </c:cat>
          <c:val>
            <c:numRef>
              <c:f>グラフ!$U$5:$BC$5</c:f>
              <c:numCache>
                <c:formatCode>#,##0_);[Red]\(#,##0\)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B-4A42-9DE8-B6B541D0D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14725280"/>
        <c:axId val="1114754112"/>
      </c:barChart>
      <c:catAx>
        <c:axId val="111472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114754112"/>
        <c:crosses val="autoZero"/>
        <c:auto val="1"/>
        <c:lblAlgn val="ctr"/>
        <c:lblOffset val="100"/>
        <c:noMultiLvlLbl val="0"/>
      </c:catAx>
      <c:valAx>
        <c:axId val="111475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lang="ja-JP" sz="1000" b="0" i="0" u="none" strike="noStrike" kern="1200" cap="all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鉄道利用の施設滞在者数（人）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lang="ja-JP" sz="1000" b="0" i="0" u="none" strike="noStrike" kern="1200" cap="all" baseline="0">
                  <a:solidFill>
                    <a:sysClr val="windowText" lastClr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11472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グラフ!$T$6</c:f>
          <c:strCache>
            <c:ptCount val="1"/>
            <c:pt idx="0">
              <c:v>（1/0）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200" b="0" i="0" u="none" strike="noStrike" kern="1200" cap="none" spc="2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グラフ!$T$6</c:f>
              <c:strCache>
                <c:ptCount val="1"/>
                <c:pt idx="0">
                  <c:v>（1/0）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グラフ!$U$2:$BC$2</c:f>
              <c:strCache>
                <c:ptCount val="18"/>
                <c:pt idx="0">
                  <c:v>6時</c:v>
                </c:pt>
                <c:pt idx="1">
                  <c:v>7時</c:v>
                </c:pt>
                <c:pt idx="2">
                  <c:v>8時</c:v>
                </c:pt>
                <c:pt idx="3">
                  <c:v>9時</c:v>
                </c:pt>
                <c:pt idx="4">
                  <c:v>10時</c:v>
                </c:pt>
                <c:pt idx="5">
                  <c:v>11時</c:v>
                </c:pt>
                <c:pt idx="6">
                  <c:v>12時</c:v>
                </c:pt>
                <c:pt idx="7">
                  <c:v>13時</c:v>
                </c:pt>
                <c:pt idx="8">
                  <c:v>14時</c:v>
                </c:pt>
                <c:pt idx="9">
                  <c:v>15時</c:v>
                </c:pt>
                <c:pt idx="10">
                  <c:v>16時</c:v>
                </c:pt>
                <c:pt idx="11">
                  <c:v>17時</c:v>
                </c:pt>
                <c:pt idx="12">
                  <c:v>18時</c:v>
                </c:pt>
                <c:pt idx="13">
                  <c:v>19時</c:v>
                </c:pt>
                <c:pt idx="14">
                  <c:v>20時</c:v>
                </c:pt>
                <c:pt idx="15">
                  <c:v>21時</c:v>
                </c:pt>
                <c:pt idx="16">
                  <c:v>22時</c:v>
                </c:pt>
                <c:pt idx="17">
                  <c:v>23時</c:v>
                </c:pt>
              </c:strCache>
            </c:strRef>
          </c:cat>
          <c:val>
            <c:numRef>
              <c:f>グラフ!$U$6:$BC$6</c:f>
              <c:numCache>
                <c:formatCode>#,##0_);[Red]\(#,##0\)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7-4FE9-BDD0-61E78D585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14725280"/>
        <c:axId val="1114754112"/>
      </c:barChart>
      <c:lineChart>
        <c:grouping val="standard"/>
        <c:varyColors val="0"/>
        <c:ser>
          <c:idx val="1"/>
          <c:order val="1"/>
          <c:tx>
            <c:strRef>
              <c:f>グラフ!$T$10</c:f>
              <c:strCache>
                <c:ptCount val="1"/>
                <c:pt idx="0">
                  <c:v>ASE駐車場8割</c:v>
                </c:pt>
              </c:strCache>
            </c:strRef>
          </c:tx>
          <c:spPr>
            <a:ln w="12700" cap="rnd" cmpd="sng">
              <a:solidFill>
                <a:schemeClr val="tx1">
                  <a:lumMod val="85000"/>
                  <a:lumOff val="1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グラフ!$U$2:$BC$2</c:f>
              <c:strCache>
                <c:ptCount val="18"/>
                <c:pt idx="0">
                  <c:v>6時</c:v>
                </c:pt>
                <c:pt idx="1">
                  <c:v>7時</c:v>
                </c:pt>
                <c:pt idx="2">
                  <c:v>8時</c:v>
                </c:pt>
                <c:pt idx="3">
                  <c:v>9時</c:v>
                </c:pt>
                <c:pt idx="4">
                  <c:v>10時</c:v>
                </c:pt>
                <c:pt idx="5">
                  <c:v>11時</c:v>
                </c:pt>
                <c:pt idx="6">
                  <c:v>12時</c:v>
                </c:pt>
                <c:pt idx="7">
                  <c:v>13時</c:v>
                </c:pt>
                <c:pt idx="8">
                  <c:v>14時</c:v>
                </c:pt>
                <c:pt idx="9">
                  <c:v>15時</c:v>
                </c:pt>
                <c:pt idx="10">
                  <c:v>16時</c:v>
                </c:pt>
                <c:pt idx="11">
                  <c:v>17時</c:v>
                </c:pt>
                <c:pt idx="12">
                  <c:v>18時</c:v>
                </c:pt>
                <c:pt idx="13">
                  <c:v>19時</c:v>
                </c:pt>
                <c:pt idx="14">
                  <c:v>20時</c:v>
                </c:pt>
                <c:pt idx="15">
                  <c:v>21時</c:v>
                </c:pt>
                <c:pt idx="16">
                  <c:v>22時</c:v>
                </c:pt>
                <c:pt idx="17">
                  <c:v>23時</c:v>
                </c:pt>
              </c:strCache>
            </c:strRef>
          </c:cat>
          <c:val>
            <c:numRef>
              <c:f>グラフ!$U$10:$BC$10</c:f>
              <c:numCache>
                <c:formatCode>#,##0_);[Red]\(#,##0\)</c:formatCode>
                <c:ptCount val="18"/>
                <c:pt idx="0">
                  <c:v>2760</c:v>
                </c:pt>
                <c:pt idx="1">
                  <c:v>2760</c:v>
                </c:pt>
                <c:pt idx="2">
                  <c:v>2760</c:v>
                </c:pt>
                <c:pt idx="3">
                  <c:v>2760</c:v>
                </c:pt>
                <c:pt idx="4">
                  <c:v>2760</c:v>
                </c:pt>
                <c:pt idx="5">
                  <c:v>2760</c:v>
                </c:pt>
                <c:pt idx="6">
                  <c:v>2760</c:v>
                </c:pt>
                <c:pt idx="7">
                  <c:v>2760</c:v>
                </c:pt>
                <c:pt idx="8">
                  <c:v>2760</c:v>
                </c:pt>
                <c:pt idx="9">
                  <c:v>2760</c:v>
                </c:pt>
                <c:pt idx="10">
                  <c:v>2760</c:v>
                </c:pt>
                <c:pt idx="11">
                  <c:v>2760</c:v>
                </c:pt>
                <c:pt idx="12">
                  <c:v>2760</c:v>
                </c:pt>
                <c:pt idx="13">
                  <c:v>2760</c:v>
                </c:pt>
                <c:pt idx="14">
                  <c:v>2760</c:v>
                </c:pt>
                <c:pt idx="15">
                  <c:v>2760</c:v>
                </c:pt>
                <c:pt idx="16">
                  <c:v>2760</c:v>
                </c:pt>
                <c:pt idx="17">
                  <c:v>2760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E7-4FE9-BDD0-61E78D585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725280"/>
        <c:axId val="1114754112"/>
      </c:lineChart>
      <c:catAx>
        <c:axId val="111472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114754112"/>
        <c:crosses val="autoZero"/>
        <c:auto val="1"/>
        <c:lblAlgn val="ctr"/>
        <c:lblOffset val="100"/>
        <c:noMultiLvlLbl val="0"/>
      </c:catAx>
      <c:valAx>
        <c:axId val="111475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lang="ja-JP" sz="1000" b="0" i="0" u="none" strike="noStrike" kern="1200" cap="all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駐車場利用台数（台）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lang="ja-JP" sz="1000" b="0" i="0" u="none" strike="noStrike" kern="1200" cap="all" baseline="0">
                  <a:solidFill>
                    <a:sysClr val="windowText" lastClr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11472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グラフ!$T$7</c:f>
          <c:strCache>
            <c:ptCount val="1"/>
            <c:pt idx="0">
              <c:v>（1/0）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200" b="0" i="0" u="none" strike="noStrike" kern="1200" cap="none" spc="2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グラフ!$T$7</c:f>
              <c:strCache>
                <c:ptCount val="1"/>
                <c:pt idx="0">
                  <c:v>（1/0）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グラフ!$U$2:$BC$2</c:f>
              <c:strCache>
                <c:ptCount val="18"/>
                <c:pt idx="0">
                  <c:v>6時</c:v>
                </c:pt>
                <c:pt idx="1">
                  <c:v>7時</c:v>
                </c:pt>
                <c:pt idx="2">
                  <c:v>8時</c:v>
                </c:pt>
                <c:pt idx="3">
                  <c:v>9時</c:v>
                </c:pt>
                <c:pt idx="4">
                  <c:v>10時</c:v>
                </c:pt>
                <c:pt idx="5">
                  <c:v>11時</c:v>
                </c:pt>
                <c:pt idx="6">
                  <c:v>12時</c:v>
                </c:pt>
                <c:pt idx="7">
                  <c:v>13時</c:v>
                </c:pt>
                <c:pt idx="8">
                  <c:v>14時</c:v>
                </c:pt>
                <c:pt idx="9">
                  <c:v>15時</c:v>
                </c:pt>
                <c:pt idx="10">
                  <c:v>16時</c:v>
                </c:pt>
                <c:pt idx="11">
                  <c:v>17時</c:v>
                </c:pt>
                <c:pt idx="12">
                  <c:v>18時</c:v>
                </c:pt>
                <c:pt idx="13">
                  <c:v>19時</c:v>
                </c:pt>
                <c:pt idx="14">
                  <c:v>20時</c:v>
                </c:pt>
                <c:pt idx="15">
                  <c:v>21時</c:v>
                </c:pt>
                <c:pt idx="16">
                  <c:v>22時</c:v>
                </c:pt>
                <c:pt idx="17">
                  <c:v>23時</c:v>
                </c:pt>
              </c:strCache>
            </c:strRef>
          </c:cat>
          <c:val>
            <c:numRef>
              <c:f>グラフ!$U$7:$BC$7</c:f>
              <c:numCache>
                <c:formatCode>#,##0_);[Red]\(#,##0\)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3-48F2-BDC0-B6E02A743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14725280"/>
        <c:axId val="1114754112"/>
      </c:barChart>
      <c:lineChart>
        <c:grouping val="standard"/>
        <c:varyColors val="0"/>
        <c:ser>
          <c:idx val="1"/>
          <c:order val="1"/>
          <c:tx>
            <c:strRef>
              <c:f>グラフ!$T$10</c:f>
              <c:strCache>
                <c:ptCount val="1"/>
                <c:pt idx="0">
                  <c:v>ASE駐車場8割</c:v>
                </c:pt>
              </c:strCache>
            </c:strRef>
          </c:tx>
          <c:spPr>
            <a:ln w="12700" cap="rnd" cmpd="sng">
              <a:solidFill>
                <a:schemeClr val="tx1">
                  <a:lumMod val="85000"/>
                  <a:lumOff val="1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グラフ!$U$2:$BC$2</c:f>
              <c:strCache>
                <c:ptCount val="18"/>
                <c:pt idx="0">
                  <c:v>6時</c:v>
                </c:pt>
                <c:pt idx="1">
                  <c:v>7時</c:v>
                </c:pt>
                <c:pt idx="2">
                  <c:v>8時</c:v>
                </c:pt>
                <c:pt idx="3">
                  <c:v>9時</c:v>
                </c:pt>
                <c:pt idx="4">
                  <c:v>10時</c:v>
                </c:pt>
                <c:pt idx="5">
                  <c:v>11時</c:v>
                </c:pt>
                <c:pt idx="6">
                  <c:v>12時</c:v>
                </c:pt>
                <c:pt idx="7">
                  <c:v>13時</c:v>
                </c:pt>
                <c:pt idx="8">
                  <c:v>14時</c:v>
                </c:pt>
                <c:pt idx="9">
                  <c:v>15時</c:v>
                </c:pt>
                <c:pt idx="10">
                  <c:v>16時</c:v>
                </c:pt>
                <c:pt idx="11">
                  <c:v>17時</c:v>
                </c:pt>
                <c:pt idx="12">
                  <c:v>18時</c:v>
                </c:pt>
                <c:pt idx="13">
                  <c:v>19時</c:v>
                </c:pt>
                <c:pt idx="14">
                  <c:v>20時</c:v>
                </c:pt>
                <c:pt idx="15">
                  <c:v>21時</c:v>
                </c:pt>
                <c:pt idx="16">
                  <c:v>22時</c:v>
                </c:pt>
                <c:pt idx="17">
                  <c:v>23時</c:v>
                </c:pt>
              </c:strCache>
            </c:strRef>
          </c:cat>
          <c:val>
            <c:numRef>
              <c:f>グラフ!$U$10:$BC$10</c:f>
              <c:numCache>
                <c:formatCode>#,##0_);[Red]\(#,##0\)</c:formatCode>
                <c:ptCount val="18"/>
                <c:pt idx="0">
                  <c:v>2760</c:v>
                </c:pt>
                <c:pt idx="1">
                  <c:v>2760</c:v>
                </c:pt>
                <c:pt idx="2">
                  <c:v>2760</c:v>
                </c:pt>
                <c:pt idx="3">
                  <c:v>2760</c:v>
                </c:pt>
                <c:pt idx="4">
                  <c:v>2760</c:v>
                </c:pt>
                <c:pt idx="5">
                  <c:v>2760</c:v>
                </c:pt>
                <c:pt idx="6">
                  <c:v>2760</c:v>
                </c:pt>
                <c:pt idx="7">
                  <c:v>2760</c:v>
                </c:pt>
                <c:pt idx="8">
                  <c:v>2760</c:v>
                </c:pt>
                <c:pt idx="9">
                  <c:v>2760</c:v>
                </c:pt>
                <c:pt idx="10">
                  <c:v>2760</c:v>
                </c:pt>
                <c:pt idx="11">
                  <c:v>2760</c:v>
                </c:pt>
                <c:pt idx="12">
                  <c:v>2760</c:v>
                </c:pt>
                <c:pt idx="13">
                  <c:v>2760</c:v>
                </c:pt>
                <c:pt idx="14">
                  <c:v>2760</c:v>
                </c:pt>
                <c:pt idx="15">
                  <c:v>2760</c:v>
                </c:pt>
                <c:pt idx="16">
                  <c:v>2760</c:v>
                </c:pt>
                <c:pt idx="17">
                  <c:v>2760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E3-48F2-BDC0-B6E02A743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725280"/>
        <c:axId val="1114754112"/>
      </c:lineChart>
      <c:catAx>
        <c:axId val="111472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114754112"/>
        <c:crosses val="autoZero"/>
        <c:auto val="1"/>
        <c:lblAlgn val="ctr"/>
        <c:lblOffset val="100"/>
        <c:noMultiLvlLbl val="0"/>
      </c:catAx>
      <c:valAx>
        <c:axId val="111475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lang="ja-JP" sz="1000" b="0" i="0" u="none" strike="noStrike" kern="1200" cap="all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駐車場利用台数（台）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lang="ja-JP" sz="1000" b="0" i="0" u="none" strike="noStrike" kern="1200" cap="all" baseline="0">
                  <a:solidFill>
                    <a:sysClr val="windowText" lastClr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11472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グラフ!$T$8</c:f>
          <c:strCache>
            <c:ptCount val="1"/>
            <c:pt idx="0">
              <c:v>（1/0）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200" b="0" i="0" u="none" strike="noStrike" kern="1200" cap="none" spc="2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グラフ!$T$7</c:f>
              <c:strCache>
                <c:ptCount val="1"/>
                <c:pt idx="0">
                  <c:v>（1/0）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グラフ!$U$2:$BC$2</c:f>
              <c:strCache>
                <c:ptCount val="18"/>
                <c:pt idx="0">
                  <c:v>6時</c:v>
                </c:pt>
                <c:pt idx="1">
                  <c:v>7時</c:v>
                </c:pt>
                <c:pt idx="2">
                  <c:v>8時</c:v>
                </c:pt>
                <c:pt idx="3">
                  <c:v>9時</c:v>
                </c:pt>
                <c:pt idx="4">
                  <c:v>10時</c:v>
                </c:pt>
                <c:pt idx="5">
                  <c:v>11時</c:v>
                </c:pt>
                <c:pt idx="6">
                  <c:v>12時</c:v>
                </c:pt>
                <c:pt idx="7">
                  <c:v>13時</c:v>
                </c:pt>
                <c:pt idx="8">
                  <c:v>14時</c:v>
                </c:pt>
                <c:pt idx="9">
                  <c:v>15時</c:v>
                </c:pt>
                <c:pt idx="10">
                  <c:v>16時</c:v>
                </c:pt>
                <c:pt idx="11">
                  <c:v>17時</c:v>
                </c:pt>
                <c:pt idx="12">
                  <c:v>18時</c:v>
                </c:pt>
                <c:pt idx="13">
                  <c:v>19時</c:v>
                </c:pt>
                <c:pt idx="14">
                  <c:v>20時</c:v>
                </c:pt>
                <c:pt idx="15">
                  <c:v>21時</c:v>
                </c:pt>
                <c:pt idx="16">
                  <c:v>22時</c:v>
                </c:pt>
                <c:pt idx="17">
                  <c:v>23時</c:v>
                </c:pt>
              </c:strCache>
            </c:strRef>
          </c:cat>
          <c:val>
            <c:numRef>
              <c:f>グラフ!$U$8:$BC$8</c:f>
              <c:numCache>
                <c:formatCode>#,##0_);[Red]\(#,##0\)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9-49A7-A97D-BB97C4082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14725280"/>
        <c:axId val="1114754112"/>
      </c:barChart>
      <c:lineChart>
        <c:grouping val="standard"/>
        <c:varyColors val="0"/>
        <c:ser>
          <c:idx val="1"/>
          <c:order val="1"/>
          <c:tx>
            <c:strRef>
              <c:f>グラフ!$T$10</c:f>
              <c:strCache>
                <c:ptCount val="1"/>
                <c:pt idx="0">
                  <c:v>ASE駐車場8割</c:v>
                </c:pt>
              </c:strCache>
            </c:strRef>
          </c:tx>
          <c:spPr>
            <a:ln w="12700" cap="rnd" cmpd="sng">
              <a:solidFill>
                <a:schemeClr val="tx1">
                  <a:lumMod val="85000"/>
                  <a:lumOff val="1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グラフ!$U$2:$BC$2</c:f>
              <c:strCache>
                <c:ptCount val="18"/>
                <c:pt idx="0">
                  <c:v>6時</c:v>
                </c:pt>
                <c:pt idx="1">
                  <c:v>7時</c:v>
                </c:pt>
                <c:pt idx="2">
                  <c:v>8時</c:v>
                </c:pt>
                <c:pt idx="3">
                  <c:v>9時</c:v>
                </c:pt>
                <c:pt idx="4">
                  <c:v>10時</c:v>
                </c:pt>
                <c:pt idx="5">
                  <c:v>11時</c:v>
                </c:pt>
                <c:pt idx="6">
                  <c:v>12時</c:v>
                </c:pt>
                <c:pt idx="7">
                  <c:v>13時</c:v>
                </c:pt>
                <c:pt idx="8">
                  <c:v>14時</c:v>
                </c:pt>
                <c:pt idx="9">
                  <c:v>15時</c:v>
                </c:pt>
                <c:pt idx="10">
                  <c:v>16時</c:v>
                </c:pt>
                <c:pt idx="11">
                  <c:v>17時</c:v>
                </c:pt>
                <c:pt idx="12">
                  <c:v>18時</c:v>
                </c:pt>
                <c:pt idx="13">
                  <c:v>19時</c:v>
                </c:pt>
                <c:pt idx="14">
                  <c:v>20時</c:v>
                </c:pt>
                <c:pt idx="15">
                  <c:v>21時</c:v>
                </c:pt>
                <c:pt idx="16">
                  <c:v>22時</c:v>
                </c:pt>
                <c:pt idx="17">
                  <c:v>23時</c:v>
                </c:pt>
              </c:strCache>
            </c:strRef>
          </c:cat>
          <c:val>
            <c:numRef>
              <c:f>グラフ!$U$10:$BC$10</c:f>
              <c:numCache>
                <c:formatCode>#,##0_);[Red]\(#,##0\)</c:formatCode>
                <c:ptCount val="18"/>
                <c:pt idx="0">
                  <c:v>2760</c:v>
                </c:pt>
                <c:pt idx="1">
                  <c:v>2760</c:v>
                </c:pt>
                <c:pt idx="2">
                  <c:v>2760</c:v>
                </c:pt>
                <c:pt idx="3">
                  <c:v>2760</c:v>
                </c:pt>
                <c:pt idx="4">
                  <c:v>2760</c:v>
                </c:pt>
                <c:pt idx="5">
                  <c:v>2760</c:v>
                </c:pt>
                <c:pt idx="6">
                  <c:v>2760</c:v>
                </c:pt>
                <c:pt idx="7">
                  <c:v>2760</c:v>
                </c:pt>
                <c:pt idx="8">
                  <c:v>2760</c:v>
                </c:pt>
                <c:pt idx="9">
                  <c:v>2760</c:v>
                </c:pt>
                <c:pt idx="10">
                  <c:v>2760</c:v>
                </c:pt>
                <c:pt idx="11">
                  <c:v>2760</c:v>
                </c:pt>
                <c:pt idx="12">
                  <c:v>2760</c:v>
                </c:pt>
                <c:pt idx="13">
                  <c:v>2760</c:v>
                </c:pt>
                <c:pt idx="14">
                  <c:v>2760</c:v>
                </c:pt>
                <c:pt idx="15">
                  <c:v>2760</c:v>
                </c:pt>
                <c:pt idx="16">
                  <c:v>2760</c:v>
                </c:pt>
                <c:pt idx="17">
                  <c:v>2760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9-49A7-A97D-BB97C4082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725280"/>
        <c:axId val="1114754112"/>
      </c:lineChart>
      <c:catAx>
        <c:axId val="111472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114754112"/>
        <c:crosses val="autoZero"/>
        <c:auto val="1"/>
        <c:lblAlgn val="ctr"/>
        <c:lblOffset val="100"/>
        <c:noMultiLvlLbl val="0"/>
      </c:catAx>
      <c:valAx>
        <c:axId val="111475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lang="ja-JP" sz="1000" b="0" i="0" u="none" strike="noStrike" kern="1200" cap="all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駐車場利用台数（台）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lang="ja-JP" sz="1000" b="0" i="0" u="none" strike="noStrike" kern="1200" cap="all" baseline="0">
                  <a:solidFill>
                    <a:sysClr val="windowText" lastClr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11472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13607</xdr:colOff>
      <xdr:row>7</xdr:row>
      <xdr:rowOff>0</xdr:rowOff>
    </xdr:from>
    <xdr:to>
      <xdr:col>45</xdr:col>
      <xdr:colOff>0</xdr:colOff>
      <xdr:row>10</xdr:row>
      <xdr:rowOff>462643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923E97C-7D17-4371-B7EF-68E5227F6AAE}"/>
            </a:ext>
          </a:extLst>
        </xdr:cNvPr>
        <xdr:cNvSpPr/>
      </xdr:nvSpPr>
      <xdr:spPr>
        <a:xfrm>
          <a:off x="19621500" y="3156857"/>
          <a:ext cx="993321" cy="1891393"/>
        </a:xfrm>
        <a:prstGeom prst="rect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7</xdr:row>
      <xdr:rowOff>0</xdr:rowOff>
    </xdr:from>
    <xdr:to>
      <xdr:col>43</xdr:col>
      <xdr:colOff>394607</xdr:colOff>
      <xdr:row>10</xdr:row>
      <xdr:rowOff>462643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9C44F43-EFD2-4433-A7F0-A07423410682}"/>
            </a:ext>
          </a:extLst>
        </xdr:cNvPr>
        <xdr:cNvSpPr/>
      </xdr:nvSpPr>
      <xdr:spPr>
        <a:xfrm>
          <a:off x="3932464" y="3156857"/>
          <a:ext cx="15634607" cy="1891393"/>
        </a:xfrm>
        <a:prstGeom prst="rect">
          <a:avLst/>
        </a:prstGeom>
        <a:noFill/>
        <a:ln w="3492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149678</xdr:colOff>
      <xdr:row>15</xdr:row>
      <xdr:rowOff>95250</xdr:rowOff>
    </xdr:from>
    <xdr:ext cx="2490108" cy="642484"/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517DC7C6-E1A5-468A-94B2-DCF11291188C}"/>
            </a:ext>
          </a:extLst>
        </xdr:cNvPr>
        <xdr:cNvSpPr/>
      </xdr:nvSpPr>
      <xdr:spPr>
        <a:xfrm>
          <a:off x="7565571" y="5864679"/>
          <a:ext cx="2490108" cy="642484"/>
        </a:xfrm>
        <a:prstGeom prst="borderCallout1">
          <a:avLst>
            <a:gd name="adj1" fmla="val -1239"/>
            <a:gd name="adj2" fmla="val 17896"/>
            <a:gd name="adj3" fmla="val -127372"/>
            <a:gd name="adj4" fmla="val 27241"/>
          </a:avLst>
        </a:prstGeom>
        <a:solidFill>
          <a:srgbClr val="FFFFCC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積み上げ値ではなく、時間帯ごとに来場あるいは退場される人数を記載してください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8</xdr:col>
      <xdr:colOff>0</xdr:colOff>
      <xdr:row>13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F0A9F0-1040-405E-BE33-EA3593EDB3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13</xdr:row>
      <xdr:rowOff>0</xdr:rowOff>
    </xdr:from>
    <xdr:to>
      <xdr:col>8</xdr:col>
      <xdr:colOff>0</xdr:colOff>
      <xdr:row>24</xdr:row>
      <xdr:rowOff>235402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8A952AD-77B5-4ADF-9E25-E04B58530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25</xdr:row>
      <xdr:rowOff>0</xdr:rowOff>
    </xdr:from>
    <xdr:to>
      <xdr:col>8</xdr:col>
      <xdr:colOff>0</xdr:colOff>
      <xdr:row>36</xdr:row>
      <xdr:rowOff>235402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578B749-3042-4E0B-9A9D-7F32F6628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10</xdr:col>
      <xdr:colOff>0</xdr:colOff>
      <xdr:row>1</xdr:row>
      <xdr:rowOff>0</xdr:rowOff>
    </xdr:from>
    <xdr:to>
      <xdr:col>17</xdr:col>
      <xdr:colOff>0</xdr:colOff>
      <xdr:row>13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B70B1957-C708-4BAE-8A04-47A3A2629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13</xdr:row>
      <xdr:rowOff>0</xdr:rowOff>
    </xdr:from>
    <xdr:to>
      <xdr:col>17</xdr:col>
      <xdr:colOff>0</xdr:colOff>
      <xdr:row>24</xdr:row>
      <xdr:rowOff>235402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B2AABBF6-3DF4-43CD-ADAD-9E6D74045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10</xdr:col>
      <xdr:colOff>0</xdr:colOff>
      <xdr:row>25</xdr:row>
      <xdr:rowOff>0</xdr:rowOff>
    </xdr:from>
    <xdr:to>
      <xdr:col>17</xdr:col>
      <xdr:colOff>0</xdr:colOff>
      <xdr:row>36</xdr:row>
      <xdr:rowOff>235402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C0117375-8359-47DD-B1BF-4B38ECEC2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01A87-D187-4FF3-A85E-36606AB97219}">
  <sheetPr>
    <pageSetUpPr fitToPage="1"/>
  </sheetPr>
  <dimension ref="A1:AY11"/>
  <sheetViews>
    <sheetView zoomScale="70" zoomScaleNormal="70" zoomScaleSheetLayoutView="85" workbookViewId="0">
      <selection activeCell="D6" sqref="D6:D11"/>
    </sheetView>
  </sheetViews>
  <sheetFormatPr defaultColWidth="8.75" defaultRowHeight="13"/>
  <cols>
    <col min="1" max="1" width="5.25" style="4" customWidth="1"/>
    <col min="2" max="2" width="12.83203125" style="4" customWidth="1"/>
    <col min="3" max="3" width="15.4140625" style="8" customWidth="1"/>
    <col min="4" max="5" width="15.4140625" style="38" customWidth="1"/>
    <col min="6" max="7" width="7.4140625" style="4" customWidth="1"/>
    <col min="8" max="8" width="22.75" style="4" bestFit="1" customWidth="1"/>
    <col min="9" max="44" width="5.75" style="4" customWidth="1"/>
    <col min="45" max="46" width="13.1640625" style="4" customWidth="1"/>
    <col min="47" max="48" width="4" style="4" customWidth="1"/>
    <col min="49" max="16384" width="8.75" style="4"/>
  </cols>
  <sheetData>
    <row r="1" spans="1:51" ht="19">
      <c r="B1" s="1"/>
      <c r="C1" s="1"/>
      <c r="D1" s="1"/>
      <c r="E1" s="1"/>
    </row>
    <row r="2" spans="1:51" ht="19">
      <c r="B2" s="1"/>
      <c r="C2" s="1"/>
      <c r="D2" s="1"/>
      <c r="E2" s="1"/>
      <c r="H2" s="20" t="s">
        <v>32</v>
      </c>
    </row>
    <row r="3" spans="1:51">
      <c r="H3" s="21" t="s">
        <v>33</v>
      </c>
    </row>
    <row r="4" spans="1:51" ht="34.5" customHeight="1" thickBot="1">
      <c r="B4" s="1"/>
      <c r="C4" s="1"/>
      <c r="D4" s="1"/>
      <c r="E4" s="1"/>
    </row>
    <row r="5" spans="1:51" ht="28.5" customHeight="1" thickBot="1">
      <c r="B5" s="27" t="s">
        <v>19</v>
      </c>
      <c r="C5" s="28" t="s">
        <v>34</v>
      </c>
      <c r="D5" s="39" t="s">
        <v>50</v>
      </c>
      <c r="E5" s="28" t="s">
        <v>43</v>
      </c>
      <c r="F5" s="71" t="s">
        <v>0</v>
      </c>
      <c r="G5" s="71"/>
      <c r="H5" s="33" t="s">
        <v>21</v>
      </c>
      <c r="I5" s="30" t="s">
        <v>1</v>
      </c>
      <c r="J5" s="31"/>
      <c r="K5" s="70" t="s">
        <v>2</v>
      </c>
      <c r="L5" s="70"/>
      <c r="M5" s="70" t="s">
        <v>3</v>
      </c>
      <c r="N5" s="70"/>
      <c r="O5" s="70" t="s">
        <v>4</v>
      </c>
      <c r="P5" s="70"/>
      <c r="Q5" s="70" t="s">
        <v>5</v>
      </c>
      <c r="R5" s="70"/>
      <c r="S5" s="70" t="s">
        <v>6</v>
      </c>
      <c r="T5" s="70"/>
      <c r="U5" s="70" t="s">
        <v>7</v>
      </c>
      <c r="V5" s="70"/>
      <c r="W5" s="70" t="s">
        <v>8</v>
      </c>
      <c r="X5" s="70"/>
      <c r="Y5" s="70" t="s">
        <v>9</v>
      </c>
      <c r="Z5" s="70"/>
      <c r="AA5" s="70" t="s">
        <v>10</v>
      </c>
      <c r="AB5" s="70"/>
      <c r="AC5" s="70" t="s">
        <v>11</v>
      </c>
      <c r="AD5" s="70"/>
      <c r="AE5" s="70" t="s">
        <v>12</v>
      </c>
      <c r="AF5" s="70"/>
      <c r="AG5" s="70" t="s">
        <v>13</v>
      </c>
      <c r="AH5" s="70"/>
      <c r="AI5" s="70" t="s">
        <v>14</v>
      </c>
      <c r="AJ5" s="70"/>
      <c r="AK5" s="70" t="s">
        <v>15</v>
      </c>
      <c r="AL5" s="70"/>
      <c r="AM5" s="70" t="s">
        <v>16</v>
      </c>
      <c r="AN5" s="70"/>
      <c r="AO5" s="70" t="s">
        <v>17</v>
      </c>
      <c r="AP5" s="70"/>
      <c r="AQ5" s="91" t="s">
        <v>18</v>
      </c>
      <c r="AR5" s="92"/>
      <c r="AS5" s="34" t="s">
        <v>22</v>
      </c>
      <c r="AT5" s="34" t="s">
        <v>31</v>
      </c>
      <c r="AU5" s="76"/>
      <c r="AV5" s="76"/>
    </row>
    <row r="6" spans="1:51" ht="37.5" customHeight="1">
      <c r="A6" s="77"/>
      <c r="B6" s="78"/>
      <c r="C6" s="25"/>
      <c r="D6" s="73" t="s">
        <v>44</v>
      </c>
      <c r="E6" s="73" t="s">
        <v>45</v>
      </c>
      <c r="F6" s="80" t="s">
        <v>23</v>
      </c>
      <c r="G6" s="81"/>
      <c r="H6" s="82"/>
      <c r="I6" s="13"/>
      <c r="J6" s="14"/>
      <c r="K6" s="13"/>
      <c r="L6" s="14"/>
      <c r="M6" s="13"/>
      <c r="N6" s="14"/>
      <c r="O6" s="13"/>
      <c r="P6" s="14"/>
      <c r="Q6" s="83" t="s">
        <v>29</v>
      </c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13"/>
      <c r="AF6" s="14"/>
      <c r="AG6" s="13"/>
      <c r="AH6" s="14"/>
      <c r="AI6" s="13"/>
      <c r="AJ6" s="14"/>
      <c r="AK6" s="13"/>
      <c r="AL6" s="14"/>
      <c r="AM6" s="13"/>
      <c r="AN6" s="14"/>
      <c r="AO6" s="13"/>
      <c r="AP6" s="14"/>
      <c r="AQ6" s="13"/>
      <c r="AR6" s="15"/>
      <c r="AS6" s="12"/>
      <c r="AT6" s="12"/>
      <c r="AU6" s="5"/>
      <c r="AV6" s="3"/>
      <c r="AW6" s="3"/>
      <c r="AX6" s="3"/>
      <c r="AY6" s="3"/>
    </row>
    <row r="7" spans="1:51" ht="37.5" customHeight="1">
      <c r="A7" s="77"/>
      <c r="B7" s="78"/>
      <c r="C7" s="25"/>
      <c r="D7" s="74"/>
      <c r="E7" s="74"/>
      <c r="F7" s="86" t="s">
        <v>20</v>
      </c>
      <c r="G7" s="87"/>
      <c r="H7" s="88"/>
      <c r="I7" s="68">
        <f t="shared" ref="I7" si="0">G7+I8+I10-I9-I11</f>
        <v>0</v>
      </c>
      <c r="J7" s="69"/>
      <c r="K7" s="89">
        <f>I7+K8+K10-K9-K11</f>
        <v>0</v>
      </c>
      <c r="L7" s="90"/>
      <c r="M7" s="68">
        <f t="shared" ref="M7" si="1">K7+M8+M10-M9-M11</f>
        <v>500</v>
      </c>
      <c r="N7" s="69"/>
      <c r="O7" s="68">
        <f t="shared" ref="O7" si="2">M7+O8+O10-O9-O11</f>
        <v>1000</v>
      </c>
      <c r="P7" s="69"/>
      <c r="Q7" s="68">
        <f t="shared" ref="Q7" si="3">O7+Q8+Q10-Q9-Q11</f>
        <v>2000</v>
      </c>
      <c r="R7" s="69"/>
      <c r="S7" s="68">
        <f t="shared" ref="S7" si="4">Q7+S8+S10-S9-S11</f>
        <v>3000</v>
      </c>
      <c r="T7" s="69"/>
      <c r="U7" s="68">
        <f t="shared" ref="U7" si="5">S7+U8+U10-U9-U11</f>
        <v>3460</v>
      </c>
      <c r="V7" s="69"/>
      <c r="W7" s="68">
        <f t="shared" ref="W7" si="6">U7+W8+W10-W9-W11</f>
        <v>3220</v>
      </c>
      <c r="X7" s="69"/>
      <c r="Y7" s="68">
        <f t="shared" ref="Y7" si="7">W7+Y8+Y10-Y9-Y11</f>
        <v>3020</v>
      </c>
      <c r="Z7" s="69"/>
      <c r="AA7" s="68">
        <f t="shared" ref="AA7" si="8">Y7+AA8+AA10-AA9-AA11</f>
        <v>2680</v>
      </c>
      <c r="AB7" s="69"/>
      <c r="AC7" s="68">
        <f t="shared" ref="AC7" si="9">AA7+AC8+AC10-AC9-AC11</f>
        <v>2240</v>
      </c>
      <c r="AD7" s="69"/>
      <c r="AE7" s="68">
        <f t="shared" ref="AE7" si="10">AC7+AE8+AE10-AE9-AE11</f>
        <v>1800</v>
      </c>
      <c r="AF7" s="69"/>
      <c r="AG7" s="68">
        <f t="shared" ref="AG7" si="11">AE7+AG8+AG10-AG9-AG11</f>
        <v>0</v>
      </c>
      <c r="AH7" s="69"/>
      <c r="AI7" s="68">
        <f t="shared" ref="AI7" si="12">AG7+AI8+AI10-AI9-AI11</f>
        <v>0</v>
      </c>
      <c r="AJ7" s="69"/>
      <c r="AK7" s="68">
        <f t="shared" ref="AK7" si="13">AI7+AK8+AK10-AK9-AK11</f>
        <v>0</v>
      </c>
      <c r="AL7" s="69"/>
      <c r="AM7" s="68">
        <f t="shared" ref="AM7" si="14">AK7+AM8+AM10-AM9-AM11</f>
        <v>0</v>
      </c>
      <c r="AN7" s="69"/>
      <c r="AO7" s="68">
        <f t="shared" ref="AO7" si="15">AM7+AO8+AO10-AO9-AO11</f>
        <v>0</v>
      </c>
      <c r="AP7" s="69"/>
      <c r="AQ7" s="68">
        <f t="shared" ref="AQ7" si="16">AO7+AQ8+AQ10-AQ9-AQ11</f>
        <v>0</v>
      </c>
      <c r="AR7" s="72"/>
      <c r="AS7" s="22"/>
      <c r="AT7" s="22"/>
      <c r="AU7" s="62"/>
      <c r="AV7" s="63"/>
      <c r="AW7" s="63"/>
      <c r="AX7" s="63"/>
      <c r="AY7" s="63"/>
    </row>
    <row r="8" spans="1:51" ht="37.5" customHeight="1">
      <c r="A8" s="77"/>
      <c r="B8" s="78"/>
      <c r="C8" s="25"/>
      <c r="D8" s="74"/>
      <c r="E8" s="74"/>
      <c r="F8" s="64" t="s">
        <v>24</v>
      </c>
      <c r="G8" s="65"/>
      <c r="H8" s="9" t="s">
        <v>26</v>
      </c>
      <c r="I8" s="52"/>
      <c r="J8" s="53"/>
      <c r="K8" s="52"/>
      <c r="L8" s="53"/>
      <c r="M8" s="52">
        <v>150</v>
      </c>
      <c r="N8" s="53"/>
      <c r="O8" s="52">
        <v>150</v>
      </c>
      <c r="P8" s="53"/>
      <c r="Q8" s="52">
        <v>300</v>
      </c>
      <c r="R8" s="53"/>
      <c r="S8" s="52">
        <v>300</v>
      </c>
      <c r="T8" s="53"/>
      <c r="U8" s="52">
        <v>230</v>
      </c>
      <c r="V8" s="53"/>
      <c r="W8" s="52">
        <v>230</v>
      </c>
      <c r="X8" s="53"/>
      <c r="Y8" s="52">
        <v>100</v>
      </c>
      <c r="Z8" s="53"/>
      <c r="AA8" s="52">
        <v>50</v>
      </c>
      <c r="AB8" s="53"/>
      <c r="AC8" s="52">
        <v>20</v>
      </c>
      <c r="AD8" s="53"/>
      <c r="AE8" s="52">
        <v>20</v>
      </c>
      <c r="AF8" s="53"/>
      <c r="AG8" s="52"/>
      <c r="AH8" s="53"/>
      <c r="AI8" s="52"/>
      <c r="AJ8" s="53"/>
      <c r="AK8" s="52"/>
      <c r="AL8" s="53"/>
      <c r="AM8" s="52"/>
      <c r="AN8" s="53"/>
      <c r="AO8" s="54"/>
      <c r="AP8" s="53"/>
      <c r="AQ8" s="50"/>
      <c r="AR8" s="51"/>
      <c r="AS8" s="16">
        <f>SUM(I8:AR8)</f>
        <v>1550</v>
      </c>
      <c r="AT8" s="23"/>
    </row>
    <row r="9" spans="1:51" ht="37.5" customHeight="1">
      <c r="A9" s="77"/>
      <c r="B9" s="78"/>
      <c r="C9" s="25"/>
      <c r="D9" s="74"/>
      <c r="E9" s="74" t="s">
        <v>46</v>
      </c>
      <c r="F9" s="66"/>
      <c r="G9" s="67"/>
      <c r="H9" s="10" t="s">
        <v>27</v>
      </c>
      <c r="I9" s="59"/>
      <c r="J9" s="60"/>
      <c r="K9" s="59"/>
      <c r="L9" s="60"/>
      <c r="M9" s="59"/>
      <c r="N9" s="60"/>
      <c r="O9" s="59"/>
      <c r="P9" s="60"/>
      <c r="Q9" s="59"/>
      <c r="R9" s="60"/>
      <c r="S9" s="59"/>
      <c r="T9" s="60"/>
      <c r="U9" s="59">
        <v>100</v>
      </c>
      <c r="V9" s="60"/>
      <c r="W9" s="59">
        <v>300</v>
      </c>
      <c r="X9" s="60"/>
      <c r="Y9" s="59">
        <v>150</v>
      </c>
      <c r="Z9" s="60"/>
      <c r="AA9" s="59">
        <v>150</v>
      </c>
      <c r="AB9" s="60"/>
      <c r="AC9" s="59">
        <v>150</v>
      </c>
      <c r="AD9" s="60"/>
      <c r="AE9" s="59">
        <v>150</v>
      </c>
      <c r="AF9" s="60"/>
      <c r="AG9" s="59">
        <v>550</v>
      </c>
      <c r="AH9" s="60"/>
      <c r="AI9" s="59"/>
      <c r="AJ9" s="60"/>
      <c r="AK9" s="59"/>
      <c r="AL9" s="60"/>
      <c r="AM9" s="59"/>
      <c r="AN9" s="60"/>
      <c r="AO9" s="59"/>
      <c r="AP9" s="60"/>
      <c r="AQ9" s="59"/>
      <c r="AR9" s="61"/>
      <c r="AS9" s="17">
        <f t="shared" ref="AS9:AS11" si="17">SUM(I9:AR9)</f>
        <v>1550</v>
      </c>
      <c r="AT9" s="24"/>
    </row>
    <row r="10" spans="1:51" ht="37.5" customHeight="1">
      <c r="A10" s="2"/>
      <c r="B10" s="78"/>
      <c r="C10" s="25"/>
      <c r="D10" s="74"/>
      <c r="E10" s="74"/>
      <c r="F10" s="55" t="s">
        <v>25</v>
      </c>
      <c r="G10" s="56"/>
      <c r="H10" s="11" t="s">
        <v>28</v>
      </c>
      <c r="I10" s="52"/>
      <c r="J10" s="53"/>
      <c r="K10" s="52"/>
      <c r="L10" s="53"/>
      <c r="M10" s="52">
        <v>350</v>
      </c>
      <c r="N10" s="53"/>
      <c r="O10" s="52">
        <v>350</v>
      </c>
      <c r="P10" s="53"/>
      <c r="Q10" s="52">
        <v>700</v>
      </c>
      <c r="R10" s="53"/>
      <c r="S10" s="52">
        <v>700</v>
      </c>
      <c r="T10" s="53"/>
      <c r="U10" s="52">
        <v>530</v>
      </c>
      <c r="V10" s="53"/>
      <c r="W10" s="52">
        <v>530</v>
      </c>
      <c r="X10" s="53"/>
      <c r="Y10" s="52">
        <v>200</v>
      </c>
      <c r="Z10" s="53"/>
      <c r="AA10" s="52">
        <v>110</v>
      </c>
      <c r="AB10" s="53"/>
      <c r="AC10" s="52">
        <v>40</v>
      </c>
      <c r="AD10" s="53"/>
      <c r="AE10" s="52">
        <v>40</v>
      </c>
      <c r="AF10" s="53"/>
      <c r="AG10" s="52"/>
      <c r="AH10" s="53"/>
      <c r="AI10" s="52"/>
      <c r="AJ10" s="53"/>
      <c r="AK10" s="52"/>
      <c r="AL10" s="53"/>
      <c r="AM10" s="52"/>
      <c r="AN10" s="53"/>
      <c r="AO10" s="54"/>
      <c r="AP10" s="53"/>
      <c r="AQ10" s="50"/>
      <c r="AR10" s="51"/>
      <c r="AS10" s="16">
        <f t="shared" si="17"/>
        <v>3550</v>
      </c>
      <c r="AT10" s="48">
        <v>2000</v>
      </c>
    </row>
    <row r="11" spans="1:51" ht="37.5" customHeight="1" thickBot="1">
      <c r="A11" s="2"/>
      <c r="B11" s="79"/>
      <c r="C11" s="26"/>
      <c r="D11" s="75"/>
      <c r="E11" s="75"/>
      <c r="F11" s="57"/>
      <c r="G11" s="58"/>
      <c r="H11" s="19" t="s">
        <v>30</v>
      </c>
      <c r="I11" s="43"/>
      <c r="J11" s="44"/>
      <c r="K11" s="43"/>
      <c r="L11" s="44"/>
      <c r="M11" s="43"/>
      <c r="N11" s="44"/>
      <c r="O11" s="43"/>
      <c r="P11" s="44"/>
      <c r="Q11" s="43"/>
      <c r="R11" s="44"/>
      <c r="S11" s="43"/>
      <c r="T11" s="44"/>
      <c r="U11" s="43">
        <v>200</v>
      </c>
      <c r="V11" s="44"/>
      <c r="W11" s="43">
        <v>700</v>
      </c>
      <c r="X11" s="44"/>
      <c r="Y11" s="43">
        <v>350</v>
      </c>
      <c r="Z11" s="44"/>
      <c r="AA11" s="43">
        <v>350</v>
      </c>
      <c r="AB11" s="44"/>
      <c r="AC11" s="43">
        <v>350</v>
      </c>
      <c r="AD11" s="44"/>
      <c r="AE11" s="43">
        <v>350</v>
      </c>
      <c r="AF11" s="44"/>
      <c r="AG11" s="43">
        <v>1250</v>
      </c>
      <c r="AH11" s="44"/>
      <c r="AI11" s="43"/>
      <c r="AJ11" s="44"/>
      <c r="AK11" s="43"/>
      <c r="AL11" s="44"/>
      <c r="AM11" s="43"/>
      <c r="AN11" s="44"/>
      <c r="AO11" s="45"/>
      <c r="AP11" s="44"/>
      <c r="AQ11" s="46"/>
      <c r="AR11" s="47"/>
      <c r="AS11" s="18">
        <f t="shared" si="17"/>
        <v>3550</v>
      </c>
      <c r="AT11" s="49"/>
    </row>
  </sheetData>
  <mergeCells count="121">
    <mergeCell ref="D6:D11"/>
    <mergeCell ref="E6:E8"/>
    <mergeCell ref="E9:E11"/>
    <mergeCell ref="M5:N5"/>
    <mergeCell ref="O5:P5"/>
    <mergeCell ref="Q5:R5"/>
    <mergeCell ref="S5:T5"/>
    <mergeCell ref="AU5:AV5"/>
    <mergeCell ref="A6:A9"/>
    <mergeCell ref="B6:B11"/>
    <mergeCell ref="F6:H6"/>
    <mergeCell ref="Q6:AD6"/>
    <mergeCell ref="F7:H7"/>
    <mergeCell ref="I7:J7"/>
    <mergeCell ref="K7:L7"/>
    <mergeCell ref="M7:N7"/>
    <mergeCell ref="O7:P7"/>
    <mergeCell ref="AG5:AH5"/>
    <mergeCell ref="AI5:AJ5"/>
    <mergeCell ref="AK5:AL5"/>
    <mergeCell ref="AM5:AN5"/>
    <mergeCell ref="AO5:AP5"/>
    <mergeCell ref="AQ5:AR5"/>
    <mergeCell ref="U5:V5"/>
    <mergeCell ref="W5:X5"/>
    <mergeCell ref="Y5:Z5"/>
    <mergeCell ref="AA5:AB5"/>
    <mergeCell ref="AC5:AD5"/>
    <mergeCell ref="AE5:AF5"/>
    <mergeCell ref="F5:G5"/>
    <mergeCell ref="K5:L5"/>
    <mergeCell ref="AO7:AP7"/>
    <mergeCell ref="AQ7:AR7"/>
    <mergeCell ref="AU7:AY7"/>
    <mergeCell ref="F8:G9"/>
    <mergeCell ref="I8:J8"/>
    <mergeCell ref="K8:L8"/>
    <mergeCell ref="M8:N8"/>
    <mergeCell ref="O8:P8"/>
    <mergeCell ref="Q8:R8"/>
    <mergeCell ref="S8:T8"/>
    <mergeCell ref="AC7:AD7"/>
    <mergeCell ref="AE7:AF7"/>
    <mergeCell ref="AG7:AH7"/>
    <mergeCell ref="AI7:AJ7"/>
    <mergeCell ref="AK7:AL7"/>
    <mergeCell ref="AM7:AN7"/>
    <mergeCell ref="Q7:R7"/>
    <mergeCell ref="S7:T7"/>
    <mergeCell ref="U7:V7"/>
    <mergeCell ref="W7:X7"/>
    <mergeCell ref="Y7:Z7"/>
    <mergeCell ref="AA7:AB7"/>
    <mergeCell ref="AM8:AN8"/>
    <mergeCell ref="AO8:AP8"/>
    <mergeCell ref="AQ8:AR8"/>
    <mergeCell ref="U8:V8"/>
    <mergeCell ref="W8:X8"/>
    <mergeCell ref="Y8:Z8"/>
    <mergeCell ref="AA8:AB8"/>
    <mergeCell ref="AC8:AD8"/>
    <mergeCell ref="AE8:AF8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AC9:AD9"/>
    <mergeCell ref="AE9:AF9"/>
    <mergeCell ref="AG8:AH8"/>
    <mergeCell ref="AI8:AJ8"/>
    <mergeCell ref="AK8:AL8"/>
    <mergeCell ref="AG9:AH9"/>
    <mergeCell ref="AI9:AJ9"/>
    <mergeCell ref="AK9:AL9"/>
    <mergeCell ref="AM9:AN9"/>
    <mergeCell ref="AO9:AP9"/>
    <mergeCell ref="AQ9:AR9"/>
    <mergeCell ref="S10:T10"/>
    <mergeCell ref="U10:V10"/>
    <mergeCell ref="W10:X10"/>
    <mergeCell ref="Y10:Z10"/>
    <mergeCell ref="AA10:AB10"/>
    <mergeCell ref="AC10:AD10"/>
    <mergeCell ref="F10:G11"/>
    <mergeCell ref="I10:J10"/>
    <mergeCell ref="K10:L10"/>
    <mergeCell ref="M10:N10"/>
    <mergeCell ref="O10:P10"/>
    <mergeCell ref="Q10:R10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M11:AN11"/>
    <mergeCell ref="AO11:AP11"/>
    <mergeCell ref="AQ11:AR11"/>
    <mergeCell ref="AT10:AT11"/>
    <mergeCell ref="AA11:AB11"/>
    <mergeCell ref="AC11:AD11"/>
    <mergeCell ref="AE11:AF11"/>
    <mergeCell ref="AG11:AH11"/>
    <mergeCell ref="AI11:AJ11"/>
    <mergeCell ref="AK11:AL11"/>
    <mergeCell ref="AQ10:AR10"/>
    <mergeCell ref="AE10:AF10"/>
    <mergeCell ref="AG10:AH10"/>
    <mergeCell ref="AI10:AJ10"/>
    <mergeCell ref="AK10:AL10"/>
    <mergeCell ref="AM10:AN10"/>
    <mergeCell ref="AO10:AP10"/>
  </mergeCells>
  <phoneticPr fontId="1"/>
  <pageMargins left="0.51181102362204722" right="0.31496062992125984" top="0.74803149606299213" bottom="0.74803149606299213" header="0.31496062992125984" footer="0.31496062992125984"/>
  <pageSetup paperSize="9" scale="41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5B29-6997-428D-BA3B-BC00DD23E8DB}">
  <sheetPr>
    <tabColor rgb="FFFF0000"/>
    <pageSetUpPr fitToPage="1"/>
  </sheetPr>
  <dimension ref="A1:AY29"/>
  <sheetViews>
    <sheetView tabSelected="1" zoomScale="94" zoomScaleNormal="55" zoomScaleSheetLayoutView="85" workbookViewId="0">
      <selection activeCell="D6" sqref="D6:D11"/>
    </sheetView>
  </sheetViews>
  <sheetFormatPr defaultColWidth="8.75" defaultRowHeight="13"/>
  <cols>
    <col min="1" max="1" width="5.25" style="4" customWidth="1"/>
    <col min="2" max="2" width="12.83203125" style="4" customWidth="1"/>
    <col min="3" max="3" width="15.4140625" style="8" customWidth="1"/>
    <col min="4" max="5" width="15.4140625" style="37" customWidth="1"/>
    <col min="6" max="7" width="7.4140625" style="4" customWidth="1"/>
    <col min="8" max="8" width="22.75" style="4" bestFit="1" customWidth="1"/>
    <col min="9" max="44" width="5.75" style="4" customWidth="1"/>
    <col min="45" max="46" width="13.1640625" style="4" customWidth="1"/>
    <col min="47" max="48" width="4" style="4" customWidth="1"/>
    <col min="49" max="16384" width="8.75" style="4"/>
  </cols>
  <sheetData>
    <row r="1" spans="1:51" ht="19">
      <c r="B1" s="1"/>
      <c r="C1" s="1"/>
      <c r="D1" s="1"/>
      <c r="E1" s="1"/>
    </row>
    <row r="2" spans="1:51" ht="19">
      <c r="B2" s="1" t="s">
        <v>48</v>
      </c>
      <c r="C2" s="1"/>
      <c r="D2" s="1"/>
      <c r="E2" s="1"/>
      <c r="H2" s="20" t="s">
        <v>32</v>
      </c>
    </row>
    <row r="3" spans="1:51">
      <c r="H3" s="21" t="s">
        <v>33</v>
      </c>
    </row>
    <row r="4" spans="1:51" ht="34.5" customHeight="1" thickBot="1">
      <c r="B4" s="1" t="s">
        <v>35</v>
      </c>
      <c r="C4" s="1"/>
      <c r="D4" s="1"/>
      <c r="E4" s="1"/>
    </row>
    <row r="5" spans="1:51" ht="28.5" customHeight="1" thickBot="1">
      <c r="B5" s="27" t="s">
        <v>19</v>
      </c>
      <c r="C5" s="28" t="s">
        <v>34</v>
      </c>
      <c r="D5" s="39" t="s">
        <v>49</v>
      </c>
      <c r="E5" s="28" t="s">
        <v>43</v>
      </c>
      <c r="F5" s="71" t="s">
        <v>0</v>
      </c>
      <c r="G5" s="71"/>
      <c r="H5" s="29" t="s">
        <v>21</v>
      </c>
      <c r="I5" s="100" t="s">
        <v>1</v>
      </c>
      <c r="J5" s="101"/>
      <c r="K5" s="97" t="s">
        <v>2</v>
      </c>
      <c r="L5" s="97"/>
      <c r="M5" s="97" t="s">
        <v>3</v>
      </c>
      <c r="N5" s="97"/>
      <c r="O5" s="97" t="s">
        <v>4</v>
      </c>
      <c r="P5" s="97"/>
      <c r="Q5" s="97" t="s">
        <v>5</v>
      </c>
      <c r="R5" s="97"/>
      <c r="S5" s="97" t="s">
        <v>6</v>
      </c>
      <c r="T5" s="97"/>
      <c r="U5" s="97" t="s">
        <v>7</v>
      </c>
      <c r="V5" s="97"/>
      <c r="W5" s="97" t="s">
        <v>8</v>
      </c>
      <c r="X5" s="97"/>
      <c r="Y5" s="97" t="s">
        <v>9</v>
      </c>
      <c r="Z5" s="97"/>
      <c r="AA5" s="97" t="s">
        <v>10</v>
      </c>
      <c r="AB5" s="97"/>
      <c r="AC5" s="97" t="s">
        <v>11</v>
      </c>
      <c r="AD5" s="97"/>
      <c r="AE5" s="97" t="s">
        <v>12</v>
      </c>
      <c r="AF5" s="97"/>
      <c r="AG5" s="97" t="s">
        <v>13</v>
      </c>
      <c r="AH5" s="97"/>
      <c r="AI5" s="97" t="s">
        <v>14</v>
      </c>
      <c r="AJ5" s="97"/>
      <c r="AK5" s="97" t="s">
        <v>15</v>
      </c>
      <c r="AL5" s="97"/>
      <c r="AM5" s="97" t="s">
        <v>16</v>
      </c>
      <c r="AN5" s="97"/>
      <c r="AO5" s="97" t="s">
        <v>17</v>
      </c>
      <c r="AP5" s="97"/>
      <c r="AQ5" s="98" t="s">
        <v>18</v>
      </c>
      <c r="AR5" s="99"/>
      <c r="AS5" s="32" t="s">
        <v>22</v>
      </c>
      <c r="AT5" s="32" t="s">
        <v>31</v>
      </c>
      <c r="AU5" s="76"/>
      <c r="AV5" s="76"/>
    </row>
    <row r="6" spans="1:51" ht="37.5" customHeight="1">
      <c r="A6" s="93" t="s">
        <v>39</v>
      </c>
      <c r="B6" s="78"/>
      <c r="C6" s="94"/>
      <c r="D6" s="73" t="s">
        <v>44</v>
      </c>
      <c r="E6" s="73" t="s">
        <v>45</v>
      </c>
      <c r="F6" s="80" t="s">
        <v>23</v>
      </c>
      <c r="G6" s="81"/>
      <c r="H6" s="82"/>
      <c r="I6" s="13"/>
      <c r="J6" s="14"/>
      <c r="K6" s="13"/>
      <c r="L6" s="14"/>
      <c r="M6" s="13"/>
      <c r="N6" s="14"/>
      <c r="O6" s="13"/>
      <c r="P6" s="14"/>
      <c r="Q6" s="13"/>
      <c r="R6" s="14"/>
      <c r="S6" s="13"/>
      <c r="T6" s="14"/>
      <c r="U6" s="13"/>
      <c r="V6" s="14"/>
      <c r="W6" s="13"/>
      <c r="X6" s="14"/>
      <c r="Y6" s="13"/>
      <c r="Z6" s="14"/>
      <c r="AA6" s="13"/>
      <c r="AB6" s="14"/>
      <c r="AC6" s="13"/>
      <c r="AD6" s="14"/>
      <c r="AE6" s="13"/>
      <c r="AF6" s="14"/>
      <c r="AG6" s="13"/>
      <c r="AH6" s="14"/>
      <c r="AI6" s="13"/>
      <c r="AJ6" s="14"/>
      <c r="AK6" s="13"/>
      <c r="AL6" s="14"/>
      <c r="AM6" s="13"/>
      <c r="AN6" s="14"/>
      <c r="AO6" s="13"/>
      <c r="AP6" s="14"/>
      <c r="AQ6" s="13"/>
      <c r="AR6" s="15"/>
      <c r="AS6" s="12"/>
      <c r="AT6" s="12"/>
      <c r="AU6" s="5"/>
      <c r="AV6" s="3"/>
      <c r="AW6" s="3"/>
      <c r="AX6" s="3"/>
      <c r="AY6" s="3"/>
    </row>
    <row r="7" spans="1:51" ht="37.5" customHeight="1">
      <c r="A7" s="93"/>
      <c r="B7" s="78"/>
      <c r="C7" s="95"/>
      <c r="D7" s="74"/>
      <c r="E7" s="74"/>
      <c r="F7" s="86" t="s">
        <v>20</v>
      </c>
      <c r="G7" s="87"/>
      <c r="H7" s="88"/>
      <c r="I7" s="68">
        <f t="shared" ref="I7" si="0">G7+I8+I10-I9-I11</f>
        <v>0</v>
      </c>
      <c r="J7" s="69"/>
      <c r="K7" s="89">
        <f>I7+K8+K10-K9-K11</f>
        <v>0</v>
      </c>
      <c r="L7" s="90"/>
      <c r="M7" s="68">
        <f t="shared" ref="M7" si="1">K7+M8+M10-M9-M11</f>
        <v>0</v>
      </c>
      <c r="N7" s="69"/>
      <c r="O7" s="68">
        <f t="shared" ref="O7" si="2">M7+O8+O10-O9-O11</f>
        <v>0</v>
      </c>
      <c r="P7" s="69"/>
      <c r="Q7" s="68">
        <f t="shared" ref="Q7" si="3">O7+Q8+Q10-Q9-Q11</f>
        <v>0</v>
      </c>
      <c r="R7" s="69"/>
      <c r="S7" s="68">
        <f t="shared" ref="S7" si="4">Q7+S8+S10-S9-S11</f>
        <v>0</v>
      </c>
      <c r="T7" s="69"/>
      <c r="U7" s="68">
        <f t="shared" ref="U7" si="5">S7+U8+U10-U9-U11</f>
        <v>0</v>
      </c>
      <c r="V7" s="69"/>
      <c r="W7" s="68">
        <f t="shared" ref="W7" si="6">U7+W8+W10-W9-W11</f>
        <v>0</v>
      </c>
      <c r="X7" s="69"/>
      <c r="Y7" s="68">
        <f t="shared" ref="Y7" si="7">W7+Y8+Y10-Y9-Y11</f>
        <v>0</v>
      </c>
      <c r="Z7" s="69"/>
      <c r="AA7" s="68">
        <f t="shared" ref="AA7" si="8">Y7+AA8+AA10-AA9-AA11</f>
        <v>0</v>
      </c>
      <c r="AB7" s="69"/>
      <c r="AC7" s="68">
        <f t="shared" ref="AC7" si="9">AA7+AC8+AC10-AC9-AC11</f>
        <v>0</v>
      </c>
      <c r="AD7" s="69"/>
      <c r="AE7" s="68">
        <f t="shared" ref="AE7" si="10">AC7+AE8+AE10-AE9-AE11</f>
        <v>0</v>
      </c>
      <c r="AF7" s="69"/>
      <c r="AG7" s="68">
        <f t="shared" ref="AG7" si="11">AE7+AG8+AG10-AG9-AG11</f>
        <v>0</v>
      </c>
      <c r="AH7" s="69"/>
      <c r="AI7" s="68">
        <f t="shared" ref="AI7" si="12">AG7+AI8+AI10-AI9-AI11</f>
        <v>0</v>
      </c>
      <c r="AJ7" s="69"/>
      <c r="AK7" s="68">
        <f t="shared" ref="AK7" si="13">AI7+AK8+AK10-AK9-AK11</f>
        <v>0</v>
      </c>
      <c r="AL7" s="69"/>
      <c r="AM7" s="68">
        <f t="shared" ref="AM7" si="14">AK7+AM8+AM10-AM9-AM11</f>
        <v>0</v>
      </c>
      <c r="AN7" s="69"/>
      <c r="AO7" s="68">
        <f t="shared" ref="AO7" si="15">AM7+AO8+AO10-AO9-AO11</f>
        <v>0</v>
      </c>
      <c r="AP7" s="69"/>
      <c r="AQ7" s="68">
        <f t="shared" ref="AQ7" si="16">AO7+AQ8+AQ10-AQ9-AQ11</f>
        <v>0</v>
      </c>
      <c r="AR7" s="72"/>
      <c r="AS7" s="22"/>
      <c r="AT7" s="22"/>
      <c r="AU7" s="62"/>
      <c r="AV7" s="63"/>
      <c r="AW7" s="63"/>
      <c r="AX7" s="63"/>
      <c r="AY7" s="63"/>
    </row>
    <row r="8" spans="1:51" ht="37.5" customHeight="1">
      <c r="A8" s="93"/>
      <c r="B8" s="78"/>
      <c r="C8" s="95"/>
      <c r="D8" s="74"/>
      <c r="E8" s="74"/>
      <c r="F8" s="64" t="s">
        <v>24</v>
      </c>
      <c r="G8" s="65"/>
      <c r="H8" s="9" t="s">
        <v>26</v>
      </c>
      <c r="I8" s="52"/>
      <c r="J8" s="53"/>
      <c r="K8" s="52"/>
      <c r="L8" s="53"/>
      <c r="M8" s="52"/>
      <c r="N8" s="53"/>
      <c r="O8" s="52"/>
      <c r="P8" s="53"/>
      <c r="Q8" s="52"/>
      <c r="R8" s="53"/>
      <c r="S8" s="52"/>
      <c r="T8" s="53"/>
      <c r="U8" s="52"/>
      <c r="V8" s="53"/>
      <c r="W8" s="52"/>
      <c r="X8" s="53"/>
      <c r="Y8" s="52"/>
      <c r="Z8" s="53"/>
      <c r="AA8" s="52"/>
      <c r="AB8" s="53"/>
      <c r="AC8" s="52"/>
      <c r="AD8" s="53"/>
      <c r="AE8" s="52"/>
      <c r="AF8" s="53"/>
      <c r="AG8" s="52"/>
      <c r="AH8" s="53"/>
      <c r="AI8" s="52"/>
      <c r="AJ8" s="53"/>
      <c r="AK8" s="52"/>
      <c r="AL8" s="53"/>
      <c r="AM8" s="52"/>
      <c r="AN8" s="53"/>
      <c r="AO8" s="54"/>
      <c r="AP8" s="53"/>
      <c r="AQ8" s="50"/>
      <c r="AR8" s="51"/>
      <c r="AS8" s="16">
        <f>SUM(I8:AR8)</f>
        <v>0</v>
      </c>
      <c r="AT8" s="23"/>
    </row>
    <row r="9" spans="1:51" ht="37.5" customHeight="1">
      <c r="A9" s="93"/>
      <c r="B9" s="78"/>
      <c r="C9" s="95"/>
      <c r="D9" s="74"/>
      <c r="E9" s="74" t="s">
        <v>46</v>
      </c>
      <c r="F9" s="66"/>
      <c r="G9" s="67"/>
      <c r="H9" s="10" t="s">
        <v>27</v>
      </c>
      <c r="I9" s="59"/>
      <c r="J9" s="60"/>
      <c r="K9" s="59"/>
      <c r="L9" s="60"/>
      <c r="M9" s="59"/>
      <c r="N9" s="60"/>
      <c r="O9" s="59"/>
      <c r="P9" s="60"/>
      <c r="Q9" s="59"/>
      <c r="R9" s="60"/>
      <c r="S9" s="59"/>
      <c r="T9" s="60"/>
      <c r="U9" s="59"/>
      <c r="V9" s="60"/>
      <c r="W9" s="59"/>
      <c r="X9" s="60"/>
      <c r="Y9" s="59"/>
      <c r="Z9" s="60"/>
      <c r="AA9" s="59"/>
      <c r="AB9" s="60"/>
      <c r="AC9" s="59"/>
      <c r="AD9" s="60"/>
      <c r="AE9" s="59"/>
      <c r="AF9" s="60"/>
      <c r="AG9" s="59"/>
      <c r="AH9" s="60"/>
      <c r="AI9" s="59"/>
      <c r="AJ9" s="60"/>
      <c r="AK9" s="59"/>
      <c r="AL9" s="60"/>
      <c r="AM9" s="59"/>
      <c r="AN9" s="60"/>
      <c r="AO9" s="59"/>
      <c r="AP9" s="60"/>
      <c r="AQ9" s="59"/>
      <c r="AR9" s="61"/>
      <c r="AS9" s="17">
        <f t="shared" ref="AS9:AS11" si="17">SUM(I9:AR9)</f>
        <v>0</v>
      </c>
      <c r="AT9" s="24"/>
    </row>
    <row r="10" spans="1:51" ht="37.5" customHeight="1">
      <c r="A10" s="93"/>
      <c r="B10" s="78"/>
      <c r="C10" s="95"/>
      <c r="D10" s="74"/>
      <c r="E10" s="74"/>
      <c r="F10" s="55" t="s">
        <v>25</v>
      </c>
      <c r="G10" s="56"/>
      <c r="H10" s="11" t="s">
        <v>28</v>
      </c>
      <c r="I10" s="52"/>
      <c r="J10" s="53"/>
      <c r="K10" s="52"/>
      <c r="L10" s="53"/>
      <c r="M10" s="52"/>
      <c r="N10" s="53"/>
      <c r="O10" s="52"/>
      <c r="P10" s="53"/>
      <c r="Q10" s="52"/>
      <c r="R10" s="53"/>
      <c r="S10" s="52"/>
      <c r="T10" s="53"/>
      <c r="U10" s="52"/>
      <c r="V10" s="53"/>
      <c r="W10" s="52"/>
      <c r="X10" s="53"/>
      <c r="Y10" s="52"/>
      <c r="Z10" s="53"/>
      <c r="AA10" s="52"/>
      <c r="AB10" s="53"/>
      <c r="AC10" s="52"/>
      <c r="AD10" s="53"/>
      <c r="AE10" s="52"/>
      <c r="AF10" s="53"/>
      <c r="AG10" s="52"/>
      <c r="AH10" s="53"/>
      <c r="AI10" s="52"/>
      <c r="AJ10" s="53"/>
      <c r="AK10" s="52"/>
      <c r="AL10" s="53"/>
      <c r="AM10" s="52"/>
      <c r="AN10" s="53"/>
      <c r="AO10" s="54"/>
      <c r="AP10" s="53"/>
      <c r="AQ10" s="50"/>
      <c r="AR10" s="51"/>
      <c r="AS10" s="16">
        <f t="shared" si="17"/>
        <v>0</v>
      </c>
      <c r="AT10" s="48"/>
    </row>
    <row r="11" spans="1:51" ht="37.5" customHeight="1" thickBot="1">
      <c r="A11" s="93"/>
      <c r="B11" s="79"/>
      <c r="C11" s="96"/>
      <c r="D11" s="75"/>
      <c r="E11" s="75"/>
      <c r="F11" s="57"/>
      <c r="G11" s="58"/>
      <c r="H11" s="19" t="s">
        <v>30</v>
      </c>
      <c r="I11" s="43"/>
      <c r="J11" s="44"/>
      <c r="K11" s="43"/>
      <c r="L11" s="44"/>
      <c r="M11" s="43"/>
      <c r="N11" s="44"/>
      <c r="O11" s="43"/>
      <c r="P11" s="44"/>
      <c r="Q11" s="43"/>
      <c r="R11" s="44"/>
      <c r="S11" s="43"/>
      <c r="T11" s="44"/>
      <c r="U11" s="43"/>
      <c r="V11" s="44"/>
      <c r="W11" s="43"/>
      <c r="X11" s="44"/>
      <c r="Y11" s="43"/>
      <c r="Z11" s="44"/>
      <c r="AA11" s="43"/>
      <c r="AB11" s="44"/>
      <c r="AC11" s="43"/>
      <c r="AD11" s="44"/>
      <c r="AE11" s="43"/>
      <c r="AF11" s="44"/>
      <c r="AG11" s="43"/>
      <c r="AH11" s="44"/>
      <c r="AI11" s="43"/>
      <c r="AJ11" s="44"/>
      <c r="AK11" s="43"/>
      <c r="AL11" s="44"/>
      <c r="AM11" s="43"/>
      <c r="AN11" s="44"/>
      <c r="AO11" s="45"/>
      <c r="AP11" s="44"/>
      <c r="AQ11" s="46"/>
      <c r="AR11" s="47"/>
      <c r="AS11" s="18">
        <f t="shared" si="17"/>
        <v>0</v>
      </c>
      <c r="AT11" s="49"/>
    </row>
    <row r="12" spans="1:51" s="8" customFormat="1" ht="37.5" customHeight="1">
      <c r="A12" s="93" t="s">
        <v>38</v>
      </c>
      <c r="B12" s="78"/>
      <c r="C12" s="94"/>
      <c r="D12" s="73" t="s">
        <v>44</v>
      </c>
      <c r="E12" s="73" t="s">
        <v>45</v>
      </c>
      <c r="F12" s="80" t="s">
        <v>23</v>
      </c>
      <c r="G12" s="81"/>
      <c r="H12" s="82"/>
      <c r="I12" s="13"/>
      <c r="J12" s="14"/>
      <c r="K12" s="13"/>
      <c r="L12" s="14"/>
      <c r="M12" s="13"/>
      <c r="N12" s="14"/>
      <c r="O12" s="13"/>
      <c r="P12" s="14"/>
      <c r="Q12" s="13"/>
      <c r="R12" s="14"/>
      <c r="S12" s="13"/>
      <c r="T12" s="14"/>
      <c r="U12" s="13"/>
      <c r="V12" s="14"/>
      <c r="W12" s="13"/>
      <c r="X12" s="14"/>
      <c r="Y12" s="13"/>
      <c r="Z12" s="14"/>
      <c r="AA12" s="13"/>
      <c r="AB12" s="14"/>
      <c r="AC12" s="13"/>
      <c r="AD12" s="14"/>
      <c r="AE12" s="13"/>
      <c r="AF12" s="14"/>
      <c r="AG12" s="13"/>
      <c r="AH12" s="14"/>
      <c r="AI12" s="13"/>
      <c r="AJ12" s="14"/>
      <c r="AK12" s="13"/>
      <c r="AL12" s="14"/>
      <c r="AM12" s="13"/>
      <c r="AN12" s="14"/>
      <c r="AO12" s="13"/>
      <c r="AP12" s="14"/>
      <c r="AQ12" s="13"/>
      <c r="AR12" s="15"/>
      <c r="AS12" s="12"/>
      <c r="AT12" s="12"/>
      <c r="AU12" s="6"/>
      <c r="AV12" s="7"/>
      <c r="AW12" s="7"/>
      <c r="AX12" s="7"/>
      <c r="AY12" s="7"/>
    </row>
    <row r="13" spans="1:51" s="8" customFormat="1" ht="37.5" customHeight="1">
      <c r="A13" s="93"/>
      <c r="B13" s="78"/>
      <c r="C13" s="95"/>
      <c r="D13" s="74"/>
      <c r="E13" s="74"/>
      <c r="F13" s="86" t="s">
        <v>20</v>
      </c>
      <c r="G13" s="87"/>
      <c r="H13" s="88"/>
      <c r="I13" s="68">
        <f t="shared" ref="I13" si="18">G13+I14+I16-I15-I17</f>
        <v>0</v>
      </c>
      <c r="J13" s="69"/>
      <c r="K13" s="89">
        <f>I13+K14+K16-K15-K17</f>
        <v>0</v>
      </c>
      <c r="L13" s="90"/>
      <c r="M13" s="68">
        <f t="shared" ref="M13" si="19">K13+M14+M16-M15-M17</f>
        <v>0</v>
      </c>
      <c r="N13" s="69"/>
      <c r="O13" s="68">
        <f t="shared" ref="O13" si="20">M13+O14+O16-O15-O17</f>
        <v>0</v>
      </c>
      <c r="P13" s="69"/>
      <c r="Q13" s="68">
        <f t="shared" ref="Q13" si="21">O13+Q14+Q16-Q15-Q17</f>
        <v>0</v>
      </c>
      <c r="R13" s="69"/>
      <c r="S13" s="68">
        <f t="shared" ref="S13" si="22">Q13+S14+S16-S15-S17</f>
        <v>0</v>
      </c>
      <c r="T13" s="69"/>
      <c r="U13" s="68">
        <f t="shared" ref="U13" si="23">S13+U14+U16-U15-U17</f>
        <v>0</v>
      </c>
      <c r="V13" s="69"/>
      <c r="W13" s="68">
        <f t="shared" ref="W13" si="24">U13+W14+W16-W15-W17</f>
        <v>0</v>
      </c>
      <c r="X13" s="69"/>
      <c r="Y13" s="68">
        <f t="shared" ref="Y13" si="25">W13+Y14+Y16-Y15-Y17</f>
        <v>0</v>
      </c>
      <c r="Z13" s="69"/>
      <c r="AA13" s="68">
        <f t="shared" ref="AA13" si="26">Y13+AA14+AA16-AA15-AA17</f>
        <v>0</v>
      </c>
      <c r="AB13" s="69"/>
      <c r="AC13" s="68">
        <f t="shared" ref="AC13" si="27">AA13+AC14+AC16-AC15-AC17</f>
        <v>0</v>
      </c>
      <c r="AD13" s="69"/>
      <c r="AE13" s="68">
        <f t="shared" ref="AE13" si="28">AC13+AE14+AE16-AE15-AE17</f>
        <v>0</v>
      </c>
      <c r="AF13" s="69"/>
      <c r="AG13" s="68">
        <f t="shared" ref="AG13" si="29">AE13+AG14+AG16-AG15-AG17</f>
        <v>0</v>
      </c>
      <c r="AH13" s="69"/>
      <c r="AI13" s="68">
        <f t="shared" ref="AI13" si="30">AG13+AI14+AI16-AI15-AI17</f>
        <v>0</v>
      </c>
      <c r="AJ13" s="69"/>
      <c r="AK13" s="68">
        <f t="shared" ref="AK13" si="31">AI13+AK14+AK16-AK15-AK17</f>
        <v>0</v>
      </c>
      <c r="AL13" s="69"/>
      <c r="AM13" s="68">
        <f t="shared" ref="AM13" si="32">AK13+AM14+AM16-AM15-AM17</f>
        <v>0</v>
      </c>
      <c r="AN13" s="69"/>
      <c r="AO13" s="68">
        <f t="shared" ref="AO13" si="33">AM13+AO14+AO16-AO15-AO17</f>
        <v>0</v>
      </c>
      <c r="AP13" s="69"/>
      <c r="AQ13" s="68">
        <f t="shared" ref="AQ13" si="34">AO13+AQ14+AQ16-AQ15-AQ17</f>
        <v>0</v>
      </c>
      <c r="AR13" s="72"/>
      <c r="AS13" s="22"/>
      <c r="AT13" s="22"/>
      <c r="AU13" s="62"/>
      <c r="AV13" s="63"/>
      <c r="AW13" s="63"/>
      <c r="AX13" s="63"/>
      <c r="AY13" s="63"/>
    </row>
    <row r="14" spans="1:51" s="8" customFormat="1" ht="37.5" customHeight="1">
      <c r="A14" s="93"/>
      <c r="B14" s="78"/>
      <c r="C14" s="95"/>
      <c r="D14" s="74"/>
      <c r="E14" s="74"/>
      <c r="F14" s="64" t="s">
        <v>24</v>
      </c>
      <c r="G14" s="65"/>
      <c r="H14" s="9" t="s">
        <v>26</v>
      </c>
      <c r="I14" s="52"/>
      <c r="J14" s="53"/>
      <c r="K14" s="52"/>
      <c r="L14" s="53"/>
      <c r="M14" s="52"/>
      <c r="N14" s="53"/>
      <c r="O14" s="52"/>
      <c r="P14" s="53"/>
      <c r="Q14" s="52"/>
      <c r="R14" s="53"/>
      <c r="S14" s="52"/>
      <c r="T14" s="53"/>
      <c r="U14" s="52"/>
      <c r="V14" s="53"/>
      <c r="W14" s="52"/>
      <c r="X14" s="53"/>
      <c r="Y14" s="52"/>
      <c r="Z14" s="53"/>
      <c r="AA14" s="52"/>
      <c r="AB14" s="53"/>
      <c r="AC14" s="52"/>
      <c r="AD14" s="53"/>
      <c r="AE14" s="52"/>
      <c r="AF14" s="53"/>
      <c r="AG14" s="52"/>
      <c r="AH14" s="53"/>
      <c r="AI14" s="52"/>
      <c r="AJ14" s="53"/>
      <c r="AK14" s="52"/>
      <c r="AL14" s="53"/>
      <c r="AM14" s="52"/>
      <c r="AN14" s="53"/>
      <c r="AO14" s="54"/>
      <c r="AP14" s="53"/>
      <c r="AQ14" s="50"/>
      <c r="AR14" s="51"/>
      <c r="AS14" s="16">
        <f>SUM(I14:AR14)</f>
        <v>0</v>
      </c>
      <c r="AT14" s="23"/>
    </row>
    <row r="15" spans="1:51" s="8" customFormat="1" ht="37.5" customHeight="1">
      <c r="A15" s="93"/>
      <c r="B15" s="78"/>
      <c r="C15" s="95"/>
      <c r="D15" s="74"/>
      <c r="E15" s="74" t="s">
        <v>46</v>
      </c>
      <c r="F15" s="66"/>
      <c r="G15" s="67"/>
      <c r="H15" s="10" t="s">
        <v>27</v>
      </c>
      <c r="I15" s="59"/>
      <c r="J15" s="60"/>
      <c r="K15" s="59"/>
      <c r="L15" s="60"/>
      <c r="M15" s="59"/>
      <c r="N15" s="60"/>
      <c r="O15" s="59"/>
      <c r="P15" s="60"/>
      <c r="Q15" s="59"/>
      <c r="R15" s="60"/>
      <c r="S15" s="59"/>
      <c r="T15" s="60"/>
      <c r="U15" s="59"/>
      <c r="V15" s="60"/>
      <c r="W15" s="59"/>
      <c r="X15" s="60"/>
      <c r="Y15" s="59"/>
      <c r="Z15" s="60"/>
      <c r="AA15" s="59"/>
      <c r="AB15" s="60"/>
      <c r="AC15" s="59"/>
      <c r="AD15" s="60"/>
      <c r="AE15" s="59"/>
      <c r="AF15" s="60"/>
      <c r="AG15" s="59"/>
      <c r="AH15" s="60"/>
      <c r="AI15" s="59"/>
      <c r="AJ15" s="60"/>
      <c r="AK15" s="59"/>
      <c r="AL15" s="60"/>
      <c r="AM15" s="59"/>
      <c r="AN15" s="60"/>
      <c r="AO15" s="59"/>
      <c r="AP15" s="60"/>
      <c r="AQ15" s="59"/>
      <c r="AR15" s="61"/>
      <c r="AS15" s="17">
        <f t="shared" ref="AS15:AS17" si="35">SUM(I15:AR15)</f>
        <v>0</v>
      </c>
      <c r="AT15" s="24"/>
    </row>
    <row r="16" spans="1:51" s="8" customFormat="1" ht="37.5" customHeight="1">
      <c r="A16" s="93"/>
      <c r="B16" s="78"/>
      <c r="C16" s="95"/>
      <c r="D16" s="74"/>
      <c r="E16" s="74"/>
      <c r="F16" s="55" t="s">
        <v>25</v>
      </c>
      <c r="G16" s="56"/>
      <c r="H16" s="11" t="s">
        <v>28</v>
      </c>
      <c r="I16" s="52"/>
      <c r="J16" s="53"/>
      <c r="K16" s="52"/>
      <c r="L16" s="53"/>
      <c r="M16" s="52"/>
      <c r="N16" s="53"/>
      <c r="O16" s="52"/>
      <c r="P16" s="53"/>
      <c r="Q16" s="52"/>
      <c r="R16" s="53"/>
      <c r="S16" s="52"/>
      <c r="T16" s="53"/>
      <c r="U16" s="52"/>
      <c r="V16" s="53"/>
      <c r="W16" s="52"/>
      <c r="X16" s="53"/>
      <c r="Y16" s="52"/>
      <c r="Z16" s="53"/>
      <c r="AA16" s="52"/>
      <c r="AB16" s="53"/>
      <c r="AC16" s="52"/>
      <c r="AD16" s="53"/>
      <c r="AE16" s="52"/>
      <c r="AF16" s="53"/>
      <c r="AG16" s="52"/>
      <c r="AH16" s="53"/>
      <c r="AI16" s="52"/>
      <c r="AJ16" s="53"/>
      <c r="AK16" s="52"/>
      <c r="AL16" s="53"/>
      <c r="AM16" s="52"/>
      <c r="AN16" s="53"/>
      <c r="AO16" s="54"/>
      <c r="AP16" s="53"/>
      <c r="AQ16" s="50"/>
      <c r="AR16" s="51"/>
      <c r="AS16" s="16">
        <f t="shared" si="35"/>
        <v>0</v>
      </c>
      <c r="AT16" s="48"/>
    </row>
    <row r="17" spans="1:51" s="8" customFormat="1" ht="37.5" customHeight="1" thickBot="1">
      <c r="A17" s="93"/>
      <c r="B17" s="79"/>
      <c r="C17" s="96"/>
      <c r="D17" s="75"/>
      <c r="E17" s="75"/>
      <c r="F17" s="57"/>
      <c r="G17" s="58"/>
      <c r="H17" s="19" t="s">
        <v>30</v>
      </c>
      <c r="I17" s="43"/>
      <c r="J17" s="44"/>
      <c r="K17" s="43"/>
      <c r="L17" s="44"/>
      <c r="M17" s="43"/>
      <c r="N17" s="44"/>
      <c r="O17" s="43"/>
      <c r="P17" s="44"/>
      <c r="Q17" s="43"/>
      <c r="R17" s="44"/>
      <c r="S17" s="43"/>
      <c r="T17" s="44"/>
      <c r="U17" s="43"/>
      <c r="V17" s="44"/>
      <c r="W17" s="43"/>
      <c r="X17" s="44"/>
      <c r="Y17" s="43"/>
      <c r="Z17" s="44"/>
      <c r="AA17" s="43"/>
      <c r="AB17" s="44"/>
      <c r="AC17" s="43"/>
      <c r="AD17" s="44"/>
      <c r="AE17" s="43"/>
      <c r="AF17" s="44"/>
      <c r="AG17" s="43"/>
      <c r="AH17" s="44"/>
      <c r="AI17" s="43"/>
      <c r="AJ17" s="44"/>
      <c r="AK17" s="43"/>
      <c r="AL17" s="44"/>
      <c r="AM17" s="43"/>
      <c r="AN17" s="44"/>
      <c r="AO17" s="45"/>
      <c r="AP17" s="44"/>
      <c r="AQ17" s="46"/>
      <c r="AR17" s="47"/>
      <c r="AS17" s="18">
        <f t="shared" si="35"/>
        <v>0</v>
      </c>
      <c r="AT17" s="49"/>
    </row>
    <row r="18" spans="1:51" s="8" customFormat="1" ht="37.5" customHeight="1">
      <c r="A18" s="93" t="s">
        <v>37</v>
      </c>
      <c r="B18" s="78"/>
      <c r="C18" s="94"/>
      <c r="D18" s="73" t="s">
        <v>44</v>
      </c>
      <c r="E18" s="73" t="s">
        <v>45</v>
      </c>
      <c r="F18" s="80" t="s">
        <v>23</v>
      </c>
      <c r="G18" s="81"/>
      <c r="H18" s="82"/>
      <c r="I18" s="13"/>
      <c r="J18" s="14"/>
      <c r="K18" s="13"/>
      <c r="L18" s="14"/>
      <c r="M18" s="13"/>
      <c r="N18" s="14"/>
      <c r="O18" s="13"/>
      <c r="P18" s="14"/>
      <c r="Q18" s="13"/>
      <c r="R18" s="14"/>
      <c r="S18" s="13"/>
      <c r="T18" s="14"/>
      <c r="U18" s="13"/>
      <c r="V18" s="14"/>
      <c r="W18" s="13"/>
      <c r="X18" s="14"/>
      <c r="Y18" s="13"/>
      <c r="Z18" s="14"/>
      <c r="AA18" s="13"/>
      <c r="AB18" s="14"/>
      <c r="AC18" s="13"/>
      <c r="AD18" s="14"/>
      <c r="AE18" s="13"/>
      <c r="AF18" s="14"/>
      <c r="AG18" s="13"/>
      <c r="AH18" s="14"/>
      <c r="AI18" s="13"/>
      <c r="AJ18" s="14"/>
      <c r="AK18" s="13"/>
      <c r="AL18" s="14"/>
      <c r="AM18" s="13"/>
      <c r="AN18" s="14"/>
      <c r="AO18" s="13"/>
      <c r="AP18" s="14"/>
      <c r="AQ18" s="13"/>
      <c r="AR18" s="15"/>
      <c r="AS18" s="12"/>
      <c r="AT18" s="12"/>
      <c r="AU18" s="6"/>
      <c r="AV18" s="7"/>
      <c r="AW18" s="7"/>
      <c r="AX18" s="7"/>
      <c r="AY18" s="7"/>
    </row>
    <row r="19" spans="1:51" s="8" customFormat="1" ht="37.5" customHeight="1">
      <c r="A19" s="93"/>
      <c r="B19" s="78"/>
      <c r="C19" s="95"/>
      <c r="D19" s="74"/>
      <c r="E19" s="74"/>
      <c r="F19" s="86" t="s">
        <v>20</v>
      </c>
      <c r="G19" s="87"/>
      <c r="H19" s="88"/>
      <c r="I19" s="68">
        <f t="shared" ref="I19" si="36">G19+I20+I22-I21-I23</f>
        <v>0</v>
      </c>
      <c r="J19" s="69"/>
      <c r="K19" s="89">
        <f>I19+K20+K22-K21-K23</f>
        <v>0</v>
      </c>
      <c r="L19" s="90"/>
      <c r="M19" s="68">
        <f t="shared" ref="M19" si="37">K19+M20+M22-M21-M23</f>
        <v>0</v>
      </c>
      <c r="N19" s="69"/>
      <c r="O19" s="68">
        <f t="shared" ref="O19" si="38">M19+O20+O22-O21-O23</f>
        <v>0</v>
      </c>
      <c r="P19" s="69"/>
      <c r="Q19" s="68">
        <f t="shared" ref="Q19" si="39">O19+Q20+Q22-Q21-Q23</f>
        <v>0</v>
      </c>
      <c r="R19" s="69"/>
      <c r="S19" s="68">
        <f t="shared" ref="S19" si="40">Q19+S20+S22-S21-S23</f>
        <v>0</v>
      </c>
      <c r="T19" s="69"/>
      <c r="U19" s="68">
        <f t="shared" ref="U19" si="41">S19+U20+U22-U21-U23</f>
        <v>0</v>
      </c>
      <c r="V19" s="69"/>
      <c r="W19" s="68">
        <f t="shared" ref="W19" si="42">U19+W20+W22-W21-W23</f>
        <v>0</v>
      </c>
      <c r="X19" s="69"/>
      <c r="Y19" s="68">
        <f t="shared" ref="Y19" si="43">W19+Y20+Y22-Y21-Y23</f>
        <v>0</v>
      </c>
      <c r="Z19" s="69"/>
      <c r="AA19" s="68">
        <f t="shared" ref="AA19" si="44">Y19+AA20+AA22-AA21-AA23</f>
        <v>0</v>
      </c>
      <c r="AB19" s="69"/>
      <c r="AC19" s="68">
        <f t="shared" ref="AC19" si="45">AA19+AC20+AC22-AC21-AC23</f>
        <v>0</v>
      </c>
      <c r="AD19" s="69"/>
      <c r="AE19" s="68">
        <f t="shared" ref="AE19" si="46">AC19+AE20+AE22-AE21-AE23</f>
        <v>0</v>
      </c>
      <c r="AF19" s="69"/>
      <c r="AG19" s="68">
        <f t="shared" ref="AG19" si="47">AE19+AG20+AG22-AG21-AG23</f>
        <v>0</v>
      </c>
      <c r="AH19" s="69"/>
      <c r="AI19" s="68">
        <f t="shared" ref="AI19" si="48">AG19+AI20+AI22-AI21-AI23</f>
        <v>0</v>
      </c>
      <c r="AJ19" s="69"/>
      <c r="AK19" s="68">
        <f t="shared" ref="AK19" si="49">AI19+AK20+AK22-AK21-AK23</f>
        <v>0</v>
      </c>
      <c r="AL19" s="69"/>
      <c r="AM19" s="68">
        <f t="shared" ref="AM19" si="50">AK19+AM20+AM22-AM21-AM23</f>
        <v>0</v>
      </c>
      <c r="AN19" s="69"/>
      <c r="AO19" s="68">
        <f t="shared" ref="AO19" si="51">AM19+AO20+AO22-AO21-AO23</f>
        <v>0</v>
      </c>
      <c r="AP19" s="69"/>
      <c r="AQ19" s="68">
        <f t="shared" ref="AQ19" si="52">AO19+AQ20+AQ22-AQ21-AQ23</f>
        <v>0</v>
      </c>
      <c r="AR19" s="72"/>
      <c r="AS19" s="22"/>
      <c r="AT19" s="22"/>
      <c r="AU19" s="62"/>
      <c r="AV19" s="63"/>
      <c r="AW19" s="63"/>
      <c r="AX19" s="63"/>
      <c r="AY19" s="63"/>
    </row>
    <row r="20" spans="1:51" s="8" customFormat="1" ht="37.5" customHeight="1">
      <c r="A20" s="93"/>
      <c r="B20" s="78"/>
      <c r="C20" s="95"/>
      <c r="D20" s="74"/>
      <c r="E20" s="74"/>
      <c r="F20" s="64" t="s">
        <v>24</v>
      </c>
      <c r="G20" s="65"/>
      <c r="H20" s="9" t="s">
        <v>26</v>
      </c>
      <c r="I20" s="52"/>
      <c r="J20" s="53"/>
      <c r="K20" s="52"/>
      <c r="L20" s="53"/>
      <c r="M20" s="52"/>
      <c r="N20" s="53"/>
      <c r="O20" s="52"/>
      <c r="P20" s="53"/>
      <c r="Q20" s="52"/>
      <c r="R20" s="53"/>
      <c r="S20" s="52"/>
      <c r="T20" s="53"/>
      <c r="U20" s="52"/>
      <c r="V20" s="53"/>
      <c r="W20" s="52"/>
      <c r="X20" s="53"/>
      <c r="Y20" s="52"/>
      <c r="Z20" s="53"/>
      <c r="AA20" s="52"/>
      <c r="AB20" s="53"/>
      <c r="AC20" s="52"/>
      <c r="AD20" s="53"/>
      <c r="AE20" s="52"/>
      <c r="AF20" s="53"/>
      <c r="AG20" s="52"/>
      <c r="AH20" s="53"/>
      <c r="AI20" s="52"/>
      <c r="AJ20" s="53"/>
      <c r="AK20" s="52"/>
      <c r="AL20" s="53"/>
      <c r="AM20" s="52"/>
      <c r="AN20" s="53"/>
      <c r="AO20" s="54"/>
      <c r="AP20" s="53"/>
      <c r="AQ20" s="50"/>
      <c r="AR20" s="51"/>
      <c r="AS20" s="16">
        <f>SUM(I20:AR20)</f>
        <v>0</v>
      </c>
      <c r="AT20" s="23"/>
    </row>
    <row r="21" spans="1:51" s="8" customFormat="1" ht="37.5" customHeight="1">
      <c r="A21" s="93"/>
      <c r="B21" s="78"/>
      <c r="C21" s="95"/>
      <c r="D21" s="74"/>
      <c r="E21" s="74" t="s">
        <v>46</v>
      </c>
      <c r="F21" s="66"/>
      <c r="G21" s="67"/>
      <c r="H21" s="10" t="s">
        <v>27</v>
      </c>
      <c r="I21" s="59"/>
      <c r="J21" s="60"/>
      <c r="K21" s="59"/>
      <c r="L21" s="60"/>
      <c r="M21" s="59"/>
      <c r="N21" s="60"/>
      <c r="O21" s="59"/>
      <c r="P21" s="60"/>
      <c r="Q21" s="59"/>
      <c r="R21" s="60"/>
      <c r="S21" s="59"/>
      <c r="T21" s="60"/>
      <c r="U21" s="59"/>
      <c r="V21" s="60"/>
      <c r="W21" s="59"/>
      <c r="X21" s="60"/>
      <c r="Y21" s="59"/>
      <c r="Z21" s="60"/>
      <c r="AA21" s="59"/>
      <c r="AB21" s="60"/>
      <c r="AC21" s="59"/>
      <c r="AD21" s="60"/>
      <c r="AE21" s="59"/>
      <c r="AF21" s="60"/>
      <c r="AG21" s="59"/>
      <c r="AH21" s="60"/>
      <c r="AI21" s="59"/>
      <c r="AJ21" s="60"/>
      <c r="AK21" s="59"/>
      <c r="AL21" s="60"/>
      <c r="AM21" s="59"/>
      <c r="AN21" s="60"/>
      <c r="AO21" s="59"/>
      <c r="AP21" s="60"/>
      <c r="AQ21" s="59"/>
      <c r="AR21" s="61"/>
      <c r="AS21" s="17">
        <f t="shared" ref="AS21:AS23" si="53">SUM(I21:AR21)</f>
        <v>0</v>
      </c>
      <c r="AT21" s="24"/>
    </row>
    <row r="22" spans="1:51" s="8" customFormat="1" ht="37.5" customHeight="1">
      <c r="A22" s="93"/>
      <c r="B22" s="78"/>
      <c r="C22" s="95"/>
      <c r="D22" s="74"/>
      <c r="E22" s="74"/>
      <c r="F22" s="55" t="s">
        <v>25</v>
      </c>
      <c r="G22" s="56"/>
      <c r="H22" s="11" t="s">
        <v>28</v>
      </c>
      <c r="I22" s="52"/>
      <c r="J22" s="53"/>
      <c r="K22" s="52"/>
      <c r="L22" s="53"/>
      <c r="M22" s="52"/>
      <c r="N22" s="53"/>
      <c r="O22" s="52"/>
      <c r="P22" s="53"/>
      <c r="Q22" s="52"/>
      <c r="R22" s="53"/>
      <c r="S22" s="52"/>
      <c r="T22" s="53"/>
      <c r="U22" s="52"/>
      <c r="V22" s="53"/>
      <c r="W22" s="52"/>
      <c r="X22" s="53"/>
      <c r="Y22" s="52"/>
      <c r="Z22" s="53"/>
      <c r="AA22" s="52"/>
      <c r="AB22" s="53"/>
      <c r="AC22" s="52"/>
      <c r="AD22" s="53"/>
      <c r="AE22" s="52"/>
      <c r="AF22" s="53"/>
      <c r="AG22" s="52"/>
      <c r="AH22" s="53"/>
      <c r="AI22" s="52"/>
      <c r="AJ22" s="53"/>
      <c r="AK22" s="52"/>
      <c r="AL22" s="53"/>
      <c r="AM22" s="52"/>
      <c r="AN22" s="53"/>
      <c r="AO22" s="54"/>
      <c r="AP22" s="53"/>
      <c r="AQ22" s="50"/>
      <c r="AR22" s="51"/>
      <c r="AS22" s="16">
        <f t="shared" si="53"/>
        <v>0</v>
      </c>
      <c r="AT22" s="48"/>
    </row>
    <row r="23" spans="1:51" s="8" customFormat="1" ht="37.5" customHeight="1" thickBot="1">
      <c r="A23" s="93"/>
      <c r="B23" s="79"/>
      <c r="C23" s="96"/>
      <c r="D23" s="75"/>
      <c r="E23" s="75"/>
      <c r="F23" s="57"/>
      <c r="G23" s="58"/>
      <c r="H23" s="19" t="s">
        <v>30</v>
      </c>
      <c r="I23" s="43"/>
      <c r="J23" s="44"/>
      <c r="K23" s="43"/>
      <c r="L23" s="44"/>
      <c r="M23" s="43"/>
      <c r="N23" s="44"/>
      <c r="O23" s="43"/>
      <c r="P23" s="44"/>
      <c r="Q23" s="43"/>
      <c r="R23" s="44"/>
      <c r="S23" s="43"/>
      <c r="T23" s="44"/>
      <c r="U23" s="43"/>
      <c r="V23" s="44"/>
      <c r="W23" s="43"/>
      <c r="X23" s="44"/>
      <c r="Y23" s="43"/>
      <c r="Z23" s="44"/>
      <c r="AA23" s="43"/>
      <c r="AB23" s="44"/>
      <c r="AC23" s="43"/>
      <c r="AD23" s="44"/>
      <c r="AE23" s="43"/>
      <c r="AF23" s="44"/>
      <c r="AG23" s="43"/>
      <c r="AH23" s="44"/>
      <c r="AI23" s="43"/>
      <c r="AJ23" s="44"/>
      <c r="AK23" s="43"/>
      <c r="AL23" s="44"/>
      <c r="AM23" s="43"/>
      <c r="AN23" s="44"/>
      <c r="AO23" s="45"/>
      <c r="AP23" s="44"/>
      <c r="AQ23" s="46"/>
      <c r="AR23" s="47"/>
      <c r="AS23" s="18">
        <f t="shared" si="53"/>
        <v>0</v>
      </c>
      <c r="AT23" s="49"/>
    </row>
    <row r="24" spans="1:51" s="42" customFormat="1" ht="37.5" customHeight="1">
      <c r="A24" s="93" t="s">
        <v>47</v>
      </c>
      <c r="B24" s="78"/>
      <c r="C24" s="94"/>
      <c r="D24" s="73" t="s">
        <v>44</v>
      </c>
      <c r="E24" s="73" t="s">
        <v>45</v>
      </c>
      <c r="F24" s="80" t="s">
        <v>23</v>
      </c>
      <c r="G24" s="81"/>
      <c r="H24" s="82"/>
      <c r="I24" s="13"/>
      <c r="J24" s="14"/>
      <c r="K24" s="13"/>
      <c r="L24" s="14"/>
      <c r="M24" s="13"/>
      <c r="N24" s="14"/>
      <c r="O24" s="13"/>
      <c r="P24" s="14"/>
      <c r="Q24" s="13"/>
      <c r="R24" s="14"/>
      <c r="S24" s="13"/>
      <c r="T24" s="14"/>
      <c r="U24" s="13"/>
      <c r="V24" s="14"/>
      <c r="W24" s="13"/>
      <c r="X24" s="14"/>
      <c r="Y24" s="13"/>
      <c r="Z24" s="14"/>
      <c r="AA24" s="13"/>
      <c r="AB24" s="14"/>
      <c r="AC24" s="13"/>
      <c r="AD24" s="14"/>
      <c r="AE24" s="13"/>
      <c r="AF24" s="14"/>
      <c r="AG24" s="13"/>
      <c r="AH24" s="14"/>
      <c r="AI24" s="13"/>
      <c r="AJ24" s="14"/>
      <c r="AK24" s="13"/>
      <c r="AL24" s="14"/>
      <c r="AM24" s="13"/>
      <c r="AN24" s="14"/>
      <c r="AO24" s="13"/>
      <c r="AP24" s="14"/>
      <c r="AQ24" s="13"/>
      <c r="AR24" s="15"/>
      <c r="AS24" s="12"/>
      <c r="AT24" s="12"/>
      <c r="AU24" s="40"/>
      <c r="AV24" s="41"/>
      <c r="AW24" s="41"/>
      <c r="AX24" s="41"/>
      <c r="AY24" s="41"/>
    </row>
    <row r="25" spans="1:51" s="42" customFormat="1" ht="37.5" customHeight="1">
      <c r="A25" s="93"/>
      <c r="B25" s="78"/>
      <c r="C25" s="95"/>
      <c r="D25" s="74"/>
      <c r="E25" s="74"/>
      <c r="F25" s="86" t="s">
        <v>20</v>
      </c>
      <c r="G25" s="87"/>
      <c r="H25" s="88"/>
      <c r="I25" s="68">
        <f t="shared" ref="I25" si="54">G25+I26+I28-I27-I29</f>
        <v>0</v>
      </c>
      <c r="J25" s="69"/>
      <c r="K25" s="89">
        <f>I25+K26+K28-K27-K29</f>
        <v>0</v>
      </c>
      <c r="L25" s="90"/>
      <c r="M25" s="68">
        <f t="shared" ref="M25" si="55">K25+M26+M28-M27-M29</f>
        <v>0</v>
      </c>
      <c r="N25" s="69"/>
      <c r="O25" s="68">
        <f t="shared" ref="O25" si="56">M25+O26+O28-O27-O29</f>
        <v>0</v>
      </c>
      <c r="P25" s="69"/>
      <c r="Q25" s="68">
        <f t="shared" ref="Q25" si="57">O25+Q26+Q28-Q27-Q29</f>
        <v>0</v>
      </c>
      <c r="R25" s="69"/>
      <c r="S25" s="68">
        <f t="shared" ref="S25" si="58">Q25+S26+S28-S27-S29</f>
        <v>0</v>
      </c>
      <c r="T25" s="69"/>
      <c r="U25" s="68">
        <f t="shared" ref="U25" si="59">S25+U26+U28-U27-U29</f>
        <v>0</v>
      </c>
      <c r="V25" s="69"/>
      <c r="W25" s="68">
        <f t="shared" ref="W25" si="60">U25+W26+W28-W27-W29</f>
        <v>0</v>
      </c>
      <c r="X25" s="69"/>
      <c r="Y25" s="68">
        <f t="shared" ref="Y25" si="61">W25+Y26+Y28-Y27-Y29</f>
        <v>0</v>
      </c>
      <c r="Z25" s="69"/>
      <c r="AA25" s="68">
        <f t="shared" ref="AA25" si="62">Y25+AA26+AA28-AA27-AA29</f>
        <v>0</v>
      </c>
      <c r="AB25" s="69"/>
      <c r="AC25" s="68">
        <f t="shared" ref="AC25" si="63">AA25+AC26+AC28-AC27-AC29</f>
        <v>0</v>
      </c>
      <c r="AD25" s="69"/>
      <c r="AE25" s="68">
        <f t="shared" ref="AE25" si="64">AC25+AE26+AE28-AE27-AE29</f>
        <v>0</v>
      </c>
      <c r="AF25" s="69"/>
      <c r="AG25" s="68">
        <f t="shared" ref="AG25" si="65">AE25+AG26+AG28-AG27-AG29</f>
        <v>0</v>
      </c>
      <c r="AH25" s="69"/>
      <c r="AI25" s="68">
        <f t="shared" ref="AI25" si="66">AG25+AI26+AI28-AI27-AI29</f>
        <v>0</v>
      </c>
      <c r="AJ25" s="69"/>
      <c r="AK25" s="68">
        <f t="shared" ref="AK25" si="67">AI25+AK26+AK28-AK27-AK29</f>
        <v>0</v>
      </c>
      <c r="AL25" s="69"/>
      <c r="AM25" s="68">
        <f t="shared" ref="AM25" si="68">AK25+AM26+AM28-AM27-AM29</f>
        <v>0</v>
      </c>
      <c r="AN25" s="69"/>
      <c r="AO25" s="68">
        <f t="shared" ref="AO25" si="69">AM25+AO26+AO28-AO27-AO29</f>
        <v>0</v>
      </c>
      <c r="AP25" s="69"/>
      <c r="AQ25" s="68">
        <f t="shared" ref="AQ25" si="70">AO25+AQ26+AQ28-AQ27-AQ29</f>
        <v>0</v>
      </c>
      <c r="AR25" s="72"/>
      <c r="AS25" s="22"/>
      <c r="AT25" s="22"/>
      <c r="AU25" s="62"/>
      <c r="AV25" s="63"/>
      <c r="AW25" s="63"/>
      <c r="AX25" s="63"/>
      <c r="AY25" s="63"/>
    </row>
    <row r="26" spans="1:51" s="42" customFormat="1" ht="37.5" customHeight="1">
      <c r="A26" s="93"/>
      <c r="B26" s="78"/>
      <c r="C26" s="95"/>
      <c r="D26" s="74"/>
      <c r="E26" s="74"/>
      <c r="F26" s="64" t="s">
        <v>24</v>
      </c>
      <c r="G26" s="65"/>
      <c r="H26" s="9" t="s">
        <v>26</v>
      </c>
      <c r="I26" s="52"/>
      <c r="J26" s="53"/>
      <c r="K26" s="52"/>
      <c r="L26" s="53"/>
      <c r="M26" s="52"/>
      <c r="N26" s="53"/>
      <c r="O26" s="52"/>
      <c r="P26" s="53"/>
      <c r="Q26" s="52"/>
      <c r="R26" s="53"/>
      <c r="S26" s="52"/>
      <c r="T26" s="53"/>
      <c r="U26" s="52"/>
      <c r="V26" s="53"/>
      <c r="W26" s="52"/>
      <c r="X26" s="53"/>
      <c r="Y26" s="52"/>
      <c r="Z26" s="53"/>
      <c r="AA26" s="52"/>
      <c r="AB26" s="53"/>
      <c r="AC26" s="52"/>
      <c r="AD26" s="53"/>
      <c r="AE26" s="52"/>
      <c r="AF26" s="53"/>
      <c r="AG26" s="52"/>
      <c r="AH26" s="53"/>
      <c r="AI26" s="52"/>
      <c r="AJ26" s="53"/>
      <c r="AK26" s="52"/>
      <c r="AL26" s="53"/>
      <c r="AM26" s="52"/>
      <c r="AN26" s="53"/>
      <c r="AO26" s="54"/>
      <c r="AP26" s="53"/>
      <c r="AQ26" s="50"/>
      <c r="AR26" s="51"/>
      <c r="AS26" s="16">
        <f>SUM(I26:AR26)</f>
        <v>0</v>
      </c>
      <c r="AT26" s="23"/>
    </row>
    <row r="27" spans="1:51" s="42" customFormat="1" ht="37.5" customHeight="1">
      <c r="A27" s="93"/>
      <c r="B27" s="78"/>
      <c r="C27" s="95"/>
      <c r="D27" s="74"/>
      <c r="E27" s="74" t="s">
        <v>46</v>
      </c>
      <c r="F27" s="66"/>
      <c r="G27" s="67"/>
      <c r="H27" s="10" t="s">
        <v>27</v>
      </c>
      <c r="I27" s="59"/>
      <c r="J27" s="60"/>
      <c r="K27" s="59"/>
      <c r="L27" s="60"/>
      <c r="M27" s="59"/>
      <c r="N27" s="60"/>
      <c r="O27" s="59"/>
      <c r="P27" s="60"/>
      <c r="Q27" s="59"/>
      <c r="R27" s="60"/>
      <c r="S27" s="59"/>
      <c r="T27" s="60"/>
      <c r="U27" s="59"/>
      <c r="V27" s="60"/>
      <c r="W27" s="59"/>
      <c r="X27" s="60"/>
      <c r="Y27" s="59"/>
      <c r="Z27" s="60"/>
      <c r="AA27" s="59"/>
      <c r="AB27" s="60"/>
      <c r="AC27" s="59"/>
      <c r="AD27" s="60"/>
      <c r="AE27" s="59"/>
      <c r="AF27" s="60"/>
      <c r="AG27" s="59"/>
      <c r="AH27" s="60"/>
      <c r="AI27" s="59"/>
      <c r="AJ27" s="60"/>
      <c r="AK27" s="59"/>
      <c r="AL27" s="60"/>
      <c r="AM27" s="59"/>
      <c r="AN27" s="60"/>
      <c r="AO27" s="59"/>
      <c r="AP27" s="60"/>
      <c r="AQ27" s="59"/>
      <c r="AR27" s="61"/>
      <c r="AS27" s="17">
        <f t="shared" ref="AS27:AS29" si="71">SUM(I27:AR27)</f>
        <v>0</v>
      </c>
      <c r="AT27" s="24"/>
    </row>
    <row r="28" spans="1:51" s="42" customFormat="1" ht="37.5" customHeight="1">
      <c r="A28" s="93"/>
      <c r="B28" s="78"/>
      <c r="C28" s="95"/>
      <c r="D28" s="74"/>
      <c r="E28" s="74"/>
      <c r="F28" s="55" t="s">
        <v>25</v>
      </c>
      <c r="G28" s="56"/>
      <c r="H28" s="11" t="s">
        <v>28</v>
      </c>
      <c r="I28" s="52"/>
      <c r="J28" s="53"/>
      <c r="K28" s="52"/>
      <c r="L28" s="53"/>
      <c r="M28" s="52"/>
      <c r="N28" s="53"/>
      <c r="O28" s="52"/>
      <c r="P28" s="53"/>
      <c r="Q28" s="52"/>
      <c r="R28" s="53"/>
      <c r="S28" s="52"/>
      <c r="T28" s="53"/>
      <c r="U28" s="52"/>
      <c r="V28" s="53"/>
      <c r="W28" s="52"/>
      <c r="X28" s="53"/>
      <c r="Y28" s="52"/>
      <c r="Z28" s="53"/>
      <c r="AA28" s="52"/>
      <c r="AB28" s="53"/>
      <c r="AC28" s="52"/>
      <c r="AD28" s="53"/>
      <c r="AE28" s="52"/>
      <c r="AF28" s="53"/>
      <c r="AG28" s="52"/>
      <c r="AH28" s="53"/>
      <c r="AI28" s="52"/>
      <c r="AJ28" s="53"/>
      <c r="AK28" s="52"/>
      <c r="AL28" s="53"/>
      <c r="AM28" s="52"/>
      <c r="AN28" s="53"/>
      <c r="AO28" s="54"/>
      <c r="AP28" s="53"/>
      <c r="AQ28" s="50"/>
      <c r="AR28" s="51"/>
      <c r="AS28" s="16">
        <f t="shared" si="71"/>
        <v>0</v>
      </c>
      <c r="AT28" s="48"/>
    </row>
    <row r="29" spans="1:51" s="42" customFormat="1" ht="37.5" customHeight="1" thickBot="1">
      <c r="A29" s="93"/>
      <c r="B29" s="79"/>
      <c r="C29" s="96"/>
      <c r="D29" s="75"/>
      <c r="E29" s="75"/>
      <c r="F29" s="57"/>
      <c r="G29" s="58"/>
      <c r="H29" s="19" t="s">
        <v>30</v>
      </c>
      <c r="I29" s="43"/>
      <c r="J29" s="44"/>
      <c r="K29" s="43"/>
      <c r="L29" s="44"/>
      <c r="M29" s="43"/>
      <c r="N29" s="44"/>
      <c r="O29" s="43"/>
      <c r="P29" s="44"/>
      <c r="Q29" s="43"/>
      <c r="R29" s="44"/>
      <c r="S29" s="43"/>
      <c r="T29" s="44"/>
      <c r="U29" s="43"/>
      <c r="V29" s="44"/>
      <c r="W29" s="43"/>
      <c r="X29" s="44"/>
      <c r="Y29" s="43"/>
      <c r="Z29" s="44"/>
      <c r="AA29" s="43"/>
      <c r="AB29" s="44"/>
      <c r="AC29" s="43"/>
      <c r="AD29" s="44"/>
      <c r="AE29" s="43"/>
      <c r="AF29" s="44"/>
      <c r="AG29" s="43"/>
      <c r="AH29" s="44"/>
      <c r="AI29" s="43"/>
      <c r="AJ29" s="44"/>
      <c r="AK29" s="43"/>
      <c r="AL29" s="44"/>
      <c r="AM29" s="43"/>
      <c r="AN29" s="44"/>
      <c r="AO29" s="45"/>
      <c r="AP29" s="44"/>
      <c r="AQ29" s="46"/>
      <c r="AR29" s="47"/>
      <c r="AS29" s="18">
        <f t="shared" si="71"/>
        <v>0</v>
      </c>
      <c r="AT29" s="49"/>
    </row>
  </sheetData>
  <mergeCells count="428">
    <mergeCell ref="I5:J5"/>
    <mergeCell ref="C6:C11"/>
    <mergeCell ref="C12:C17"/>
    <mergeCell ref="C18:C23"/>
    <mergeCell ref="A6:A11"/>
    <mergeCell ref="A12:A17"/>
    <mergeCell ref="A18:A23"/>
    <mergeCell ref="AT22:AT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AI23:AJ23"/>
    <mergeCell ref="AK23:AL23"/>
    <mergeCell ref="AM23:AN23"/>
    <mergeCell ref="AO23:AP23"/>
    <mergeCell ref="AQ23:AR23"/>
    <mergeCell ref="AK21:AL21"/>
    <mergeCell ref="AM21:AN21"/>
    <mergeCell ref="AO21:AP21"/>
    <mergeCell ref="AQ21:AR21"/>
    <mergeCell ref="F22:G23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AE22:AF22"/>
    <mergeCell ref="AG22:AH22"/>
    <mergeCell ref="AI22:AJ22"/>
    <mergeCell ref="AK22:AL22"/>
    <mergeCell ref="AM22:AN22"/>
    <mergeCell ref="AO22:AP22"/>
    <mergeCell ref="AQ22:AR22"/>
    <mergeCell ref="S21:T21"/>
    <mergeCell ref="U21:V21"/>
    <mergeCell ref="W21:X21"/>
    <mergeCell ref="Y21:Z21"/>
    <mergeCell ref="AA21:AB21"/>
    <mergeCell ref="AC21:AD21"/>
    <mergeCell ref="AE21:AF21"/>
    <mergeCell ref="AG21:AH21"/>
    <mergeCell ref="AI21:AJ21"/>
    <mergeCell ref="AK19:AL19"/>
    <mergeCell ref="AM19:AN19"/>
    <mergeCell ref="AO19:AP19"/>
    <mergeCell ref="AQ19:AR19"/>
    <mergeCell ref="AU19:AY19"/>
    <mergeCell ref="F20:G21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AE20:AF20"/>
    <mergeCell ref="AG20:AH20"/>
    <mergeCell ref="AI20:AJ20"/>
    <mergeCell ref="AK20:AL20"/>
    <mergeCell ref="AM20:AN20"/>
    <mergeCell ref="AO20:AP20"/>
    <mergeCell ref="AQ20:AR20"/>
    <mergeCell ref="S19:T19"/>
    <mergeCell ref="U19:V19"/>
    <mergeCell ref="W19:X19"/>
    <mergeCell ref="Y19:Z19"/>
    <mergeCell ref="AA19:AB19"/>
    <mergeCell ref="AC19:AD19"/>
    <mergeCell ref="AE19:AF19"/>
    <mergeCell ref="AG19:AH19"/>
    <mergeCell ref="AI19:AJ19"/>
    <mergeCell ref="B18:B23"/>
    <mergeCell ref="F18:H18"/>
    <mergeCell ref="F19:H19"/>
    <mergeCell ref="I19:J19"/>
    <mergeCell ref="K19:L19"/>
    <mergeCell ref="M19:N19"/>
    <mergeCell ref="O19:P19"/>
    <mergeCell ref="Q19:R19"/>
    <mergeCell ref="I21:J21"/>
    <mergeCell ref="K21:L21"/>
    <mergeCell ref="M21:N21"/>
    <mergeCell ref="O21:P21"/>
    <mergeCell ref="Q21:R21"/>
    <mergeCell ref="AM13:AN13"/>
    <mergeCell ref="AO13:AP13"/>
    <mergeCell ref="AQ13:AR13"/>
    <mergeCell ref="AU13:AY13"/>
    <mergeCell ref="F14:G15"/>
    <mergeCell ref="W13:X13"/>
    <mergeCell ref="Y13:Z13"/>
    <mergeCell ref="AA13:AB13"/>
    <mergeCell ref="AC13:AD13"/>
    <mergeCell ref="AM14:AN14"/>
    <mergeCell ref="AO14:AP14"/>
    <mergeCell ref="AQ14:AR14"/>
    <mergeCell ref="W15:X15"/>
    <mergeCell ref="Y15:Z15"/>
    <mergeCell ref="AA15:AB15"/>
    <mergeCell ref="AC15:AD15"/>
    <mergeCell ref="AE15:AF15"/>
    <mergeCell ref="AG15:AH15"/>
    <mergeCell ref="AI15:AJ15"/>
    <mergeCell ref="AK15:AL15"/>
    <mergeCell ref="AM15:AN15"/>
    <mergeCell ref="AO15:AP15"/>
    <mergeCell ref="AQ15:AR15"/>
    <mergeCell ref="W14:X14"/>
    <mergeCell ref="B12:B17"/>
    <mergeCell ref="F12:H12"/>
    <mergeCell ref="I13:J13"/>
    <mergeCell ref="K13:L13"/>
    <mergeCell ref="M13:N13"/>
    <mergeCell ref="O13:P13"/>
    <mergeCell ref="Q13:R13"/>
    <mergeCell ref="S13:T13"/>
    <mergeCell ref="U13:V13"/>
    <mergeCell ref="F16:G17"/>
    <mergeCell ref="I17:J17"/>
    <mergeCell ref="K17:L17"/>
    <mergeCell ref="M17:N17"/>
    <mergeCell ref="O17:P17"/>
    <mergeCell ref="Q17:R17"/>
    <mergeCell ref="S17:T17"/>
    <mergeCell ref="U17:V17"/>
    <mergeCell ref="I15:J15"/>
    <mergeCell ref="K15:L15"/>
    <mergeCell ref="M15:N15"/>
    <mergeCell ref="O15:P15"/>
    <mergeCell ref="Q15:R15"/>
    <mergeCell ref="S15:T15"/>
    <mergeCell ref="U15:V15"/>
    <mergeCell ref="AM17:AN17"/>
    <mergeCell ref="AO17:AP17"/>
    <mergeCell ref="AQ17:AR17"/>
    <mergeCell ref="AT16:AT17"/>
    <mergeCell ref="AC16:AD16"/>
    <mergeCell ref="AE16:AF16"/>
    <mergeCell ref="AG16:AH16"/>
    <mergeCell ref="AI16:AJ16"/>
    <mergeCell ref="AK16:AL16"/>
    <mergeCell ref="AM16:AN16"/>
    <mergeCell ref="AO16:AP16"/>
    <mergeCell ref="AQ16:AR16"/>
    <mergeCell ref="W17:X17"/>
    <mergeCell ref="Y17:Z17"/>
    <mergeCell ref="AA17:AB17"/>
    <mergeCell ref="AC17:AD17"/>
    <mergeCell ref="AE17:AF17"/>
    <mergeCell ref="AG17:AH17"/>
    <mergeCell ref="AI17:AJ17"/>
    <mergeCell ref="AK17:AL17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I16:J16"/>
    <mergeCell ref="F13:H13"/>
    <mergeCell ref="I14:J14"/>
    <mergeCell ref="K14:L14"/>
    <mergeCell ref="M14:N14"/>
    <mergeCell ref="O14:P14"/>
    <mergeCell ref="Q14:R14"/>
    <mergeCell ref="S14:T14"/>
    <mergeCell ref="U14:V14"/>
    <mergeCell ref="Y14:Z14"/>
    <mergeCell ref="AA14:AB14"/>
    <mergeCell ref="AC14:AD14"/>
    <mergeCell ref="AE14:AF14"/>
    <mergeCell ref="AG14:AH14"/>
    <mergeCell ref="AI14:AJ14"/>
    <mergeCell ref="AK14:AL14"/>
    <mergeCell ref="AE13:AF13"/>
    <mergeCell ref="AG13:AH13"/>
    <mergeCell ref="AI13:AJ13"/>
    <mergeCell ref="AK13:AL13"/>
    <mergeCell ref="M5:N5"/>
    <mergeCell ref="O5:P5"/>
    <mergeCell ref="Q5:R5"/>
    <mergeCell ref="S5:T5"/>
    <mergeCell ref="AU5:AV5"/>
    <mergeCell ref="B6:B11"/>
    <mergeCell ref="F6:H6"/>
    <mergeCell ref="F7:H7"/>
    <mergeCell ref="I7:J7"/>
    <mergeCell ref="K7:L7"/>
    <mergeCell ref="M7:N7"/>
    <mergeCell ref="O7:P7"/>
    <mergeCell ref="AG5:AH5"/>
    <mergeCell ref="AI5:AJ5"/>
    <mergeCell ref="AK5:AL5"/>
    <mergeCell ref="AM5:AN5"/>
    <mergeCell ref="AO5:AP5"/>
    <mergeCell ref="AQ5:AR5"/>
    <mergeCell ref="U5:V5"/>
    <mergeCell ref="W5:X5"/>
    <mergeCell ref="Y5:Z5"/>
    <mergeCell ref="AA5:AB5"/>
    <mergeCell ref="AC5:AD5"/>
    <mergeCell ref="AE5:AF5"/>
    <mergeCell ref="F5:G5"/>
    <mergeCell ref="K5:L5"/>
    <mergeCell ref="AO7:AP7"/>
    <mergeCell ref="AQ7:AR7"/>
    <mergeCell ref="AU7:AY7"/>
    <mergeCell ref="F8:G9"/>
    <mergeCell ref="I8:J8"/>
    <mergeCell ref="K8:L8"/>
    <mergeCell ref="M8:N8"/>
    <mergeCell ref="O8:P8"/>
    <mergeCell ref="Q8:R8"/>
    <mergeCell ref="S8:T8"/>
    <mergeCell ref="AC7:AD7"/>
    <mergeCell ref="AE7:AF7"/>
    <mergeCell ref="AG7:AH7"/>
    <mergeCell ref="AI7:AJ7"/>
    <mergeCell ref="AK7:AL7"/>
    <mergeCell ref="AM7:AN7"/>
    <mergeCell ref="Q7:R7"/>
    <mergeCell ref="S7:T7"/>
    <mergeCell ref="U7:V7"/>
    <mergeCell ref="W7:X7"/>
    <mergeCell ref="Y7:Z7"/>
    <mergeCell ref="AA7:AB7"/>
    <mergeCell ref="AI11:AJ11"/>
    <mergeCell ref="AQ10:AR10"/>
    <mergeCell ref="AG8:AH8"/>
    <mergeCell ref="AI8:AJ8"/>
    <mergeCell ref="AK8:AL8"/>
    <mergeCell ref="AM8:AN8"/>
    <mergeCell ref="AO8:AP8"/>
    <mergeCell ref="AQ8:AR8"/>
    <mergeCell ref="U8:V8"/>
    <mergeCell ref="W8:X8"/>
    <mergeCell ref="Y8:Z8"/>
    <mergeCell ref="AA8:AB8"/>
    <mergeCell ref="AC8:AD8"/>
    <mergeCell ref="AE8:AF8"/>
    <mergeCell ref="AM9:AN9"/>
    <mergeCell ref="AO9:AP9"/>
    <mergeCell ref="AQ9:AR9"/>
    <mergeCell ref="U9:V9"/>
    <mergeCell ref="W9:X9"/>
    <mergeCell ref="Y9:Z9"/>
    <mergeCell ref="AA9:AB9"/>
    <mergeCell ref="AC9:AD9"/>
    <mergeCell ref="AE9:AF9"/>
    <mergeCell ref="F10:G11"/>
    <mergeCell ref="I10:J10"/>
    <mergeCell ref="K10:L10"/>
    <mergeCell ref="M10:N10"/>
    <mergeCell ref="O10:P10"/>
    <mergeCell ref="Q10:R10"/>
    <mergeCell ref="AG9:AH9"/>
    <mergeCell ref="AI9:AJ9"/>
    <mergeCell ref="AK9:AL9"/>
    <mergeCell ref="I9:J9"/>
    <mergeCell ref="K9:L9"/>
    <mergeCell ref="M9:N9"/>
    <mergeCell ref="O9:P9"/>
    <mergeCell ref="Q9:R9"/>
    <mergeCell ref="S9:T9"/>
    <mergeCell ref="I11:J11"/>
    <mergeCell ref="K11:L11"/>
    <mergeCell ref="M11:N11"/>
    <mergeCell ref="O11:P11"/>
    <mergeCell ref="Q11:R11"/>
    <mergeCell ref="S11:T11"/>
    <mergeCell ref="U11:V11"/>
    <mergeCell ref="W11:X11"/>
    <mergeCell ref="AE10:AF10"/>
    <mergeCell ref="D6:D11"/>
    <mergeCell ref="E9:E11"/>
    <mergeCell ref="E6:E8"/>
    <mergeCell ref="AT10:AT11"/>
    <mergeCell ref="AG10:AH10"/>
    <mergeCell ref="AI10:AJ10"/>
    <mergeCell ref="AK10:AL10"/>
    <mergeCell ref="AM10:AN10"/>
    <mergeCell ref="AO10:AP10"/>
    <mergeCell ref="AK11:AL11"/>
    <mergeCell ref="AM11:AN11"/>
    <mergeCell ref="AO11:AP11"/>
    <mergeCell ref="S10:T10"/>
    <mergeCell ref="U10:V10"/>
    <mergeCell ref="W10:X10"/>
    <mergeCell ref="Y10:Z10"/>
    <mergeCell ref="AA10:AB10"/>
    <mergeCell ref="AC10:AD10"/>
    <mergeCell ref="AQ11:AR11"/>
    <mergeCell ref="Y11:Z11"/>
    <mergeCell ref="AA11:AB11"/>
    <mergeCell ref="AC11:AD11"/>
    <mergeCell ref="AE11:AF11"/>
    <mergeCell ref="AG11:AH11"/>
    <mergeCell ref="A24:A29"/>
    <mergeCell ref="B24:B29"/>
    <mergeCell ref="C24:C29"/>
    <mergeCell ref="F24:H24"/>
    <mergeCell ref="F25:H25"/>
    <mergeCell ref="I25:J25"/>
    <mergeCell ref="K25:L25"/>
    <mergeCell ref="M25:N25"/>
    <mergeCell ref="O25:P25"/>
    <mergeCell ref="F28:G29"/>
    <mergeCell ref="I28:J28"/>
    <mergeCell ref="K28:L28"/>
    <mergeCell ref="M28:N28"/>
    <mergeCell ref="O28:P28"/>
    <mergeCell ref="Q25:R25"/>
    <mergeCell ref="S25:T25"/>
    <mergeCell ref="U25:V25"/>
    <mergeCell ref="W25:X25"/>
    <mergeCell ref="Y25:Z25"/>
    <mergeCell ref="AA25:AB25"/>
    <mergeCell ref="AC25:AD25"/>
    <mergeCell ref="AE25:AF25"/>
    <mergeCell ref="AG25:AH25"/>
    <mergeCell ref="AI25:AJ25"/>
    <mergeCell ref="AK25:AL25"/>
    <mergeCell ref="AM25:AN25"/>
    <mergeCell ref="AO25:AP25"/>
    <mergeCell ref="AQ25:AR25"/>
    <mergeCell ref="AU25:AY25"/>
    <mergeCell ref="F26:G27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AA26:AB26"/>
    <mergeCell ref="AC26:AD26"/>
    <mergeCell ref="AE26:AF26"/>
    <mergeCell ref="AG26:AH26"/>
    <mergeCell ref="AI26:AJ26"/>
    <mergeCell ref="AK26:AL26"/>
    <mergeCell ref="AM26:AN26"/>
    <mergeCell ref="AO26:AP26"/>
    <mergeCell ref="AQ26:AR26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AG27:AH27"/>
    <mergeCell ref="AI27:AJ27"/>
    <mergeCell ref="AK27:AL27"/>
    <mergeCell ref="AM27:AN27"/>
    <mergeCell ref="AO27:AP27"/>
    <mergeCell ref="AQ27:AR27"/>
    <mergeCell ref="Q28:R28"/>
    <mergeCell ref="S28:T28"/>
    <mergeCell ref="U28:V28"/>
    <mergeCell ref="W28:X28"/>
    <mergeCell ref="Y28:Z28"/>
    <mergeCell ref="AA28:AB28"/>
    <mergeCell ref="AC28:AD28"/>
    <mergeCell ref="AE28:AF28"/>
    <mergeCell ref="AG28:AH28"/>
    <mergeCell ref="AI28:AJ28"/>
    <mergeCell ref="AK28:AL28"/>
    <mergeCell ref="AM28:AN28"/>
    <mergeCell ref="AO28:AP28"/>
    <mergeCell ref="AQ28:AR28"/>
    <mergeCell ref="AT28:AT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AG29:AH29"/>
    <mergeCell ref="AI29:AJ29"/>
    <mergeCell ref="AK29:AL29"/>
    <mergeCell ref="AM29:AN29"/>
    <mergeCell ref="AO29:AP29"/>
    <mergeCell ref="AQ29:AR29"/>
    <mergeCell ref="D12:D17"/>
    <mergeCell ref="E12:E14"/>
    <mergeCell ref="E15:E17"/>
    <mergeCell ref="D18:D23"/>
    <mergeCell ref="E18:E20"/>
    <mergeCell ref="E21:E23"/>
    <mergeCell ref="D24:D29"/>
    <mergeCell ref="E24:E26"/>
    <mergeCell ref="E27:E29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8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1BB9D-784C-47E6-B3CA-665BEE2EB583}">
  <sheetPr>
    <tabColor rgb="FF7030A0"/>
  </sheetPr>
  <dimension ref="S2:BE10"/>
  <sheetViews>
    <sheetView zoomScale="70" zoomScaleNormal="70" workbookViewId="0">
      <selection activeCell="T17" sqref="T17"/>
    </sheetView>
  </sheetViews>
  <sheetFormatPr defaultRowHeight="18"/>
  <cols>
    <col min="1" max="1" width="2.83203125" customWidth="1"/>
    <col min="8" max="9" width="3" customWidth="1"/>
    <col min="10" max="10" width="2.83203125" customWidth="1"/>
    <col min="17" max="18" width="3" customWidth="1"/>
    <col min="19" max="19" width="11" bestFit="1" customWidth="1"/>
    <col min="20" max="20" width="18" customWidth="1"/>
    <col min="21" max="21" width="6.58203125" customWidth="1"/>
    <col min="22" max="22" width="6.58203125" hidden="1" customWidth="1"/>
    <col min="23" max="23" width="6.58203125" customWidth="1"/>
    <col min="24" max="24" width="6.58203125" hidden="1" customWidth="1"/>
    <col min="25" max="25" width="6.58203125" customWidth="1"/>
    <col min="26" max="26" width="6.58203125" hidden="1" customWidth="1"/>
    <col min="27" max="27" width="6.58203125" customWidth="1"/>
    <col min="28" max="28" width="6.58203125" hidden="1" customWidth="1"/>
    <col min="29" max="29" width="6.58203125" customWidth="1"/>
    <col min="30" max="30" width="6.58203125" hidden="1" customWidth="1"/>
    <col min="31" max="31" width="6.58203125" customWidth="1"/>
    <col min="32" max="32" width="6.58203125" hidden="1" customWidth="1"/>
    <col min="33" max="33" width="6.58203125" customWidth="1"/>
    <col min="34" max="34" width="6.58203125" hidden="1" customWidth="1"/>
    <col min="35" max="35" width="6.58203125" customWidth="1"/>
    <col min="36" max="36" width="6.58203125" hidden="1" customWidth="1"/>
    <col min="37" max="37" width="6.58203125" customWidth="1"/>
    <col min="38" max="38" width="6.58203125" hidden="1" customWidth="1"/>
    <col min="39" max="39" width="6.58203125" customWidth="1"/>
    <col min="40" max="40" width="6.58203125" hidden="1" customWidth="1"/>
    <col min="41" max="41" width="6.58203125" customWidth="1"/>
    <col min="42" max="42" width="6.58203125" hidden="1" customWidth="1"/>
    <col min="43" max="43" width="6.58203125" customWidth="1"/>
    <col min="44" max="44" width="6.58203125" hidden="1" customWidth="1"/>
    <col min="45" max="45" width="6.58203125" customWidth="1"/>
    <col min="46" max="46" width="6.58203125" hidden="1" customWidth="1"/>
    <col min="47" max="47" width="6.58203125" customWidth="1"/>
    <col min="48" max="48" width="6.58203125" hidden="1" customWidth="1"/>
    <col min="49" max="49" width="6.58203125" customWidth="1"/>
    <col min="50" max="50" width="6.58203125" hidden="1" customWidth="1"/>
    <col min="51" max="51" width="6.58203125" customWidth="1"/>
    <col min="52" max="52" width="6.58203125" hidden="1" customWidth="1"/>
    <col min="53" max="53" width="6.58203125" customWidth="1"/>
    <col min="54" max="54" width="6.58203125" hidden="1" customWidth="1"/>
    <col min="55" max="55" width="6.58203125" customWidth="1"/>
    <col min="56" max="56" width="6.58203125" hidden="1" customWidth="1"/>
  </cols>
  <sheetData>
    <row r="2" spans="19:57">
      <c r="U2" s="103" t="s">
        <v>1</v>
      </c>
      <c r="V2" s="103"/>
      <c r="W2" s="103" t="s">
        <v>2</v>
      </c>
      <c r="X2" s="103"/>
      <c r="Y2" s="103" t="s">
        <v>3</v>
      </c>
      <c r="Z2" s="103"/>
      <c r="AA2" s="103" t="s">
        <v>4</v>
      </c>
      <c r="AB2" s="103"/>
      <c r="AC2" s="103" t="s">
        <v>5</v>
      </c>
      <c r="AD2" s="103"/>
      <c r="AE2" s="103" t="s">
        <v>6</v>
      </c>
      <c r="AF2" s="103"/>
      <c r="AG2" s="103" t="s">
        <v>7</v>
      </c>
      <c r="AH2" s="103"/>
      <c r="AI2" s="103" t="s">
        <v>8</v>
      </c>
      <c r="AJ2" s="103"/>
      <c r="AK2" s="103" t="s">
        <v>9</v>
      </c>
      <c r="AL2" s="103"/>
      <c r="AM2" s="103" t="s">
        <v>10</v>
      </c>
      <c r="AN2" s="103"/>
      <c r="AO2" s="103" t="s">
        <v>11</v>
      </c>
      <c r="AP2" s="103"/>
      <c r="AQ2" s="103" t="s">
        <v>12</v>
      </c>
      <c r="AR2" s="103"/>
      <c r="AS2" s="103" t="s">
        <v>13</v>
      </c>
      <c r="AT2" s="103"/>
      <c r="AU2" s="103" t="s">
        <v>14</v>
      </c>
      <c r="AV2" s="103"/>
      <c r="AW2" s="103" t="s">
        <v>15</v>
      </c>
      <c r="AX2" s="103"/>
      <c r="AY2" s="103" t="s">
        <v>16</v>
      </c>
      <c r="AZ2" s="103"/>
      <c r="BA2" s="103" t="s">
        <v>17</v>
      </c>
      <c r="BB2" s="103"/>
      <c r="BC2" s="103" t="s">
        <v>18</v>
      </c>
      <c r="BD2" s="103"/>
    </row>
    <row r="3" spans="19:57">
      <c r="S3" t="s">
        <v>36</v>
      </c>
      <c r="T3" s="35" t="str">
        <f>記入シート!C6&amp;"（"&amp;MONTH(記入シート!B6)&amp;"/"&amp;DAY(記入シート!B6)&amp;"）"</f>
        <v>（1/0）</v>
      </c>
      <c r="U3" s="102">
        <f>記入シート!I8-記入シート!I9</f>
        <v>0</v>
      </c>
      <c r="V3" s="102"/>
      <c r="W3" s="102">
        <f>U3+記入シート!K8-記入シート!K9</f>
        <v>0</v>
      </c>
      <c r="X3" s="102"/>
      <c r="Y3" s="102">
        <f>W3+記入シート!M8-記入シート!M9</f>
        <v>0</v>
      </c>
      <c r="Z3" s="102"/>
      <c r="AA3" s="102">
        <f>Y3+記入シート!O8-記入シート!O9</f>
        <v>0</v>
      </c>
      <c r="AB3" s="102"/>
      <c r="AC3" s="102">
        <f>AA3+記入シート!Q8-記入シート!Q9</f>
        <v>0</v>
      </c>
      <c r="AD3" s="102"/>
      <c r="AE3" s="102">
        <f>AC3+記入シート!S8-記入シート!S9</f>
        <v>0</v>
      </c>
      <c r="AF3" s="102"/>
      <c r="AG3" s="102">
        <f>AE3+記入シート!U8-記入シート!U9</f>
        <v>0</v>
      </c>
      <c r="AH3" s="102"/>
      <c r="AI3" s="102">
        <f>AG3+記入シート!W8-記入シート!W9</f>
        <v>0</v>
      </c>
      <c r="AJ3" s="102"/>
      <c r="AK3" s="102">
        <f>AI3+記入シート!Y8-記入シート!Y9</f>
        <v>0</v>
      </c>
      <c r="AL3" s="102"/>
      <c r="AM3" s="102">
        <f>AK3+記入シート!AA8-記入シート!AA9</f>
        <v>0</v>
      </c>
      <c r="AN3" s="102"/>
      <c r="AO3" s="102">
        <f>AM3+記入シート!AC8-記入シート!AC9</f>
        <v>0</v>
      </c>
      <c r="AP3" s="102"/>
      <c r="AQ3" s="102">
        <f>AO3+記入シート!AE8-記入シート!AE9</f>
        <v>0</v>
      </c>
      <c r="AR3" s="102"/>
      <c r="AS3" s="102">
        <f>AQ3+記入シート!AG8-記入シート!AG9</f>
        <v>0</v>
      </c>
      <c r="AT3" s="102"/>
      <c r="AU3" s="102">
        <f>AS3+記入シート!AI8-記入シート!AI9</f>
        <v>0</v>
      </c>
      <c r="AV3" s="102"/>
      <c r="AW3" s="102">
        <f>AU3+記入シート!AK8-記入シート!AK9</f>
        <v>0</v>
      </c>
      <c r="AX3" s="102"/>
      <c r="AY3" s="102">
        <f>AW3+記入シート!AM8-記入シート!AM9</f>
        <v>0</v>
      </c>
      <c r="AZ3" s="102"/>
      <c r="BA3" s="102">
        <f>AY3+記入シート!AO8-記入シート!AO9</f>
        <v>0</v>
      </c>
      <c r="BB3" s="102"/>
      <c r="BC3" s="102">
        <f>BA3+記入シート!AQ8-記入シート!AQ9</f>
        <v>0</v>
      </c>
      <c r="BD3" s="102"/>
    </row>
    <row r="4" spans="19:57">
      <c r="T4" s="35" t="str">
        <f>記入シート!C12&amp;"（"&amp;MONTH(記入シート!B12)&amp;"/"&amp;DAY(記入シート!B12)&amp;"）"</f>
        <v>（1/0）</v>
      </c>
      <c r="U4" s="102">
        <f>記入シート!I14-記入シート!I15</f>
        <v>0</v>
      </c>
      <c r="V4" s="102"/>
      <c r="W4" s="102">
        <f>U4+記入シート!K14-記入シート!K15</f>
        <v>0</v>
      </c>
      <c r="X4" s="102"/>
      <c r="Y4" s="102">
        <f>W4+記入シート!M14-記入シート!M15</f>
        <v>0</v>
      </c>
      <c r="Z4" s="102"/>
      <c r="AA4" s="102">
        <f>Y4+記入シート!O14-記入シート!O15</f>
        <v>0</v>
      </c>
      <c r="AB4" s="102"/>
      <c r="AC4" s="102">
        <f>AA4+記入シート!Q14-記入シート!Q15</f>
        <v>0</v>
      </c>
      <c r="AD4" s="102"/>
      <c r="AE4" s="102">
        <f>AC4+記入シート!S14-記入シート!S15</f>
        <v>0</v>
      </c>
      <c r="AF4" s="102"/>
      <c r="AG4" s="102">
        <f>AE4+記入シート!U14-記入シート!U15</f>
        <v>0</v>
      </c>
      <c r="AH4" s="102"/>
      <c r="AI4" s="102">
        <f>AG4+記入シート!W14-記入シート!W15</f>
        <v>0</v>
      </c>
      <c r="AJ4" s="102"/>
      <c r="AK4" s="102">
        <f>AI4+記入シート!Y14-記入シート!Y15</f>
        <v>0</v>
      </c>
      <c r="AL4" s="102"/>
      <c r="AM4" s="102">
        <f>AK4+記入シート!AA14-記入シート!AA15</f>
        <v>0</v>
      </c>
      <c r="AN4" s="102"/>
      <c r="AO4" s="102">
        <f>AM4+記入シート!AC14-記入シート!AC15</f>
        <v>0</v>
      </c>
      <c r="AP4" s="102"/>
      <c r="AQ4" s="102">
        <f>AO4+記入シート!AE14-記入シート!AE15</f>
        <v>0</v>
      </c>
      <c r="AR4" s="102"/>
      <c r="AS4" s="102">
        <f>AQ4+記入シート!AG14-記入シート!AG15</f>
        <v>0</v>
      </c>
      <c r="AT4" s="102"/>
      <c r="AU4" s="102">
        <f>AS4+記入シート!AI14-記入シート!AI15</f>
        <v>0</v>
      </c>
      <c r="AV4" s="102"/>
      <c r="AW4" s="102">
        <f>AU4+記入シート!AK14-記入シート!AK15</f>
        <v>0</v>
      </c>
      <c r="AX4" s="102"/>
      <c r="AY4" s="102">
        <f>AW4+記入シート!AM14-記入シート!AM15</f>
        <v>0</v>
      </c>
      <c r="AZ4" s="102"/>
      <c r="BA4" s="102">
        <f>AY4+記入シート!AO14-記入シート!AO15</f>
        <v>0</v>
      </c>
      <c r="BB4" s="102"/>
      <c r="BC4" s="102">
        <f>BA4+記入シート!AQ14-記入シート!AQ15</f>
        <v>0</v>
      </c>
      <c r="BD4" s="102"/>
    </row>
    <row r="5" spans="19:57">
      <c r="T5" s="35" t="str">
        <f>記入シート!C18&amp;"（"&amp;MONTH(記入シート!B18)&amp;"/"&amp;DAY(記入シート!B18)&amp;"）"</f>
        <v>（1/0）</v>
      </c>
      <c r="U5" s="102">
        <f>記入シート!I20-記入シート!I21</f>
        <v>0</v>
      </c>
      <c r="V5" s="102"/>
      <c r="W5" s="102">
        <f>U5+記入シート!K20-記入シート!K21</f>
        <v>0</v>
      </c>
      <c r="X5" s="102"/>
      <c r="Y5" s="102">
        <f>W5+記入シート!M20-記入シート!M21</f>
        <v>0</v>
      </c>
      <c r="Z5" s="102"/>
      <c r="AA5" s="102">
        <f>Y5+記入シート!O20-記入シート!O21</f>
        <v>0</v>
      </c>
      <c r="AB5" s="102"/>
      <c r="AC5" s="102">
        <f>AA5+記入シート!Q20-記入シート!Q21</f>
        <v>0</v>
      </c>
      <c r="AD5" s="102"/>
      <c r="AE5" s="102">
        <f>AC5+記入シート!S20-記入シート!S21</f>
        <v>0</v>
      </c>
      <c r="AF5" s="102"/>
      <c r="AG5" s="102">
        <f>AE5+記入シート!U20-記入シート!U21</f>
        <v>0</v>
      </c>
      <c r="AH5" s="102"/>
      <c r="AI5" s="102">
        <f>AG5+記入シート!W20-記入シート!W21</f>
        <v>0</v>
      </c>
      <c r="AJ5" s="102"/>
      <c r="AK5" s="102">
        <f>AI5+記入シート!Y20-記入シート!Y21</f>
        <v>0</v>
      </c>
      <c r="AL5" s="102"/>
      <c r="AM5" s="102">
        <f>AK5+記入シート!AA20-記入シート!AA21</f>
        <v>0</v>
      </c>
      <c r="AN5" s="102"/>
      <c r="AO5" s="102">
        <f>AM5+記入シート!AC20-記入シート!AC21</f>
        <v>0</v>
      </c>
      <c r="AP5" s="102"/>
      <c r="AQ5" s="102">
        <f>AO5+記入シート!AE20-記入シート!AE21</f>
        <v>0</v>
      </c>
      <c r="AR5" s="102"/>
      <c r="AS5" s="102">
        <f>AQ5+記入シート!AG20-記入シート!AG21</f>
        <v>0</v>
      </c>
      <c r="AT5" s="102"/>
      <c r="AU5" s="102">
        <f>AS5+記入シート!AI20-記入シート!AI21</f>
        <v>0</v>
      </c>
      <c r="AV5" s="102"/>
      <c r="AW5" s="102">
        <f>AU5+記入シート!AK20-記入シート!AK21</f>
        <v>0</v>
      </c>
      <c r="AX5" s="102"/>
      <c r="AY5" s="102">
        <f>AW5+記入シート!AM20-記入シート!AM21</f>
        <v>0</v>
      </c>
      <c r="AZ5" s="102"/>
      <c r="BA5" s="102">
        <f>AY5+記入シート!AO20-記入シート!AO21</f>
        <v>0</v>
      </c>
      <c r="BB5" s="102"/>
      <c r="BC5" s="102">
        <f>BA5+記入シート!AQ20-記入シート!AQ21</f>
        <v>0</v>
      </c>
      <c r="BD5" s="102"/>
      <c r="BE5" t="s">
        <v>41</v>
      </c>
    </row>
    <row r="6" spans="19:57">
      <c r="S6" t="s">
        <v>40</v>
      </c>
      <c r="T6" t="str">
        <f>T3</f>
        <v>（1/0）</v>
      </c>
      <c r="U6" s="102">
        <f>(記入シート!I10-記入シート!I11)/BE6</f>
        <v>0</v>
      </c>
      <c r="V6" s="102"/>
      <c r="W6" s="102">
        <f>U6+(記入シート!K10-記入シート!K11)/$BE6</f>
        <v>0</v>
      </c>
      <c r="X6" s="102"/>
      <c r="Y6" s="102">
        <f>W6+(記入シート!M10-記入シート!M11)/$BE6</f>
        <v>0</v>
      </c>
      <c r="Z6" s="102"/>
      <c r="AA6" s="102">
        <f>Y6+(記入シート!O10-記入シート!O11)/$BE6</f>
        <v>0</v>
      </c>
      <c r="AB6" s="102"/>
      <c r="AC6" s="102">
        <f>AA6+(記入シート!Q10-記入シート!Q11)/$BE6</f>
        <v>0</v>
      </c>
      <c r="AD6" s="102"/>
      <c r="AE6" s="102">
        <f>AC6+(記入シート!S10-記入シート!S11)/$BE6</f>
        <v>0</v>
      </c>
      <c r="AF6" s="102"/>
      <c r="AG6" s="102">
        <f>AE6+(記入シート!U10-記入シート!U11)/$BE6</f>
        <v>0</v>
      </c>
      <c r="AH6" s="102"/>
      <c r="AI6" s="102">
        <f>AG6+(記入シート!W10-記入シート!W11)/$BE6</f>
        <v>0</v>
      </c>
      <c r="AJ6" s="102"/>
      <c r="AK6" s="102">
        <f>AI6+(記入シート!Y10-記入シート!Y11)/$BE6</f>
        <v>0</v>
      </c>
      <c r="AL6" s="102"/>
      <c r="AM6" s="102">
        <f>AK6+(記入シート!AA10-記入シート!AA11)/$BE6</f>
        <v>0</v>
      </c>
      <c r="AN6" s="102"/>
      <c r="AO6" s="102">
        <f>AM6+(記入シート!AC10-記入シート!AC11)/$BE6</f>
        <v>0</v>
      </c>
      <c r="AP6" s="102"/>
      <c r="AQ6" s="102">
        <f>AO6+(記入シート!AE10-記入シート!AE11)/$BE6</f>
        <v>0</v>
      </c>
      <c r="AR6" s="102"/>
      <c r="AS6" s="102">
        <f>AQ6+(記入シート!AG10-記入シート!AG11)/$BE6</f>
        <v>0</v>
      </c>
      <c r="AT6" s="102"/>
      <c r="AU6" s="102">
        <f>AS6+(記入シート!AI10-記入シート!AI11)/$BE6</f>
        <v>0</v>
      </c>
      <c r="AV6" s="102"/>
      <c r="AW6" s="102">
        <f>AU6+(記入シート!AK10-記入シート!AK11)/$BE6</f>
        <v>0</v>
      </c>
      <c r="AX6" s="102"/>
      <c r="AY6" s="102">
        <f>AW6+(記入シート!AM10-記入シート!AM11)/$BE6</f>
        <v>0</v>
      </c>
      <c r="AZ6" s="102"/>
      <c r="BA6" s="102">
        <f>AY6+(記入シート!AO10-記入シート!AO11)/$BE6</f>
        <v>0</v>
      </c>
      <c r="BB6" s="102"/>
      <c r="BC6" s="102">
        <f>BA6+(記入シート!AQ10-記入シート!AQ11)/$BE6</f>
        <v>0</v>
      </c>
      <c r="BD6" s="102"/>
      <c r="BE6">
        <f>IF(ISERROR(記入シート!AS10/記入シート!AT10),1,記入シート!AS10/記入シート!AT10)</f>
        <v>1</v>
      </c>
    </row>
    <row r="7" spans="19:57">
      <c r="T7" t="str">
        <f t="shared" ref="T7:T8" si="0">T4</f>
        <v>（1/0）</v>
      </c>
      <c r="U7" s="102">
        <f>(記入シート!I16-記入シート!I17)/$BE7</f>
        <v>0</v>
      </c>
      <c r="V7" s="102"/>
      <c r="W7" s="102">
        <f>U7+(記入シート!K16-記入シート!K17)/$BE7</f>
        <v>0</v>
      </c>
      <c r="X7" s="102"/>
      <c r="Y7" s="102">
        <f>W7+(記入シート!M16-記入シート!M17)/$BE7</f>
        <v>0</v>
      </c>
      <c r="Z7" s="102"/>
      <c r="AA7" s="102">
        <f>Y7+(記入シート!O16-記入シート!O17)/$BE7</f>
        <v>0</v>
      </c>
      <c r="AB7" s="102"/>
      <c r="AC7" s="102">
        <f>AA7+(記入シート!Q16-記入シート!Q17)/$BE7</f>
        <v>0</v>
      </c>
      <c r="AD7" s="102"/>
      <c r="AE7" s="102">
        <f>AC7+(記入シート!S16-記入シート!S17)/$BE7</f>
        <v>0</v>
      </c>
      <c r="AF7" s="102"/>
      <c r="AG7" s="102">
        <f>AE7+(記入シート!U16-記入シート!U17)/$BE7</f>
        <v>0</v>
      </c>
      <c r="AH7" s="102"/>
      <c r="AI7" s="102">
        <f>AG7+(記入シート!W16-記入シート!W17)/$BE7</f>
        <v>0</v>
      </c>
      <c r="AJ7" s="102"/>
      <c r="AK7" s="102">
        <f>AI7+(記入シート!Y16-記入シート!Y17)/$BE7</f>
        <v>0</v>
      </c>
      <c r="AL7" s="102"/>
      <c r="AM7" s="102">
        <f>AK7+(記入シート!AA16-記入シート!AA17)/$BE7</f>
        <v>0</v>
      </c>
      <c r="AN7" s="102"/>
      <c r="AO7" s="102">
        <f>AM7+(記入シート!AC16-記入シート!AC17)/$BE7</f>
        <v>0</v>
      </c>
      <c r="AP7" s="102"/>
      <c r="AQ7" s="102">
        <f>AO7+(記入シート!AE16-記入シート!AE17)/$BE7</f>
        <v>0</v>
      </c>
      <c r="AR7" s="102"/>
      <c r="AS7" s="102">
        <f>AQ7+(記入シート!AG16-記入シート!AG17)/$BE7</f>
        <v>0</v>
      </c>
      <c r="AT7" s="102"/>
      <c r="AU7" s="102">
        <f>AS7+(記入シート!AI16-記入シート!AI17)/$BE7</f>
        <v>0</v>
      </c>
      <c r="AV7" s="102"/>
      <c r="AW7" s="102">
        <f>AU7+(記入シート!AK16-記入シート!AK17)/$BE7</f>
        <v>0</v>
      </c>
      <c r="AX7" s="102"/>
      <c r="AY7" s="102">
        <f>AW7+(記入シート!AM16-記入シート!AM17)/$BE7</f>
        <v>0</v>
      </c>
      <c r="AZ7" s="102"/>
      <c r="BA7" s="102">
        <f>AY7+(記入シート!AO16-記入シート!AO17)/$BE7</f>
        <v>0</v>
      </c>
      <c r="BB7" s="102"/>
      <c r="BC7" s="102">
        <f>BA7+(記入シート!AQ16-記入シート!AQ17)/$BE7</f>
        <v>0</v>
      </c>
      <c r="BD7" s="102"/>
      <c r="BE7">
        <f>IF(ISERROR(記入シート!AS16/記入シート!AT16),1,記入シート!AS16/記入シート!AT16)</f>
        <v>1</v>
      </c>
    </row>
    <row r="8" spans="19:57">
      <c r="T8" t="str">
        <f t="shared" si="0"/>
        <v>（1/0）</v>
      </c>
      <c r="U8" s="102">
        <f>(記入シート!I22-記入シート!I23)/$BE8</f>
        <v>0</v>
      </c>
      <c r="V8" s="102"/>
      <c r="W8" s="102">
        <f>U8+(記入シート!K22-記入シート!K23)/$BE8</f>
        <v>0</v>
      </c>
      <c r="X8" s="102"/>
      <c r="Y8" s="102">
        <f>W8+(記入シート!M22-記入シート!M23)/$BE8</f>
        <v>0</v>
      </c>
      <c r="Z8" s="102"/>
      <c r="AA8" s="102">
        <f>Y8+(記入シート!O22-記入シート!O23)/$BE8</f>
        <v>0</v>
      </c>
      <c r="AB8" s="102"/>
      <c r="AC8" s="102">
        <f>AA8+(記入シート!Q22-記入シート!Q23)/$BE8</f>
        <v>0</v>
      </c>
      <c r="AD8" s="102"/>
      <c r="AE8" s="102">
        <f>AC8+(記入シート!S22-記入シート!S23)/$BE8</f>
        <v>0</v>
      </c>
      <c r="AF8" s="102"/>
      <c r="AG8" s="102">
        <f>AE8+(記入シート!U22-記入シート!U23)/$BE8</f>
        <v>0</v>
      </c>
      <c r="AH8" s="102"/>
      <c r="AI8" s="102">
        <f>AG8+(記入シート!W22-記入シート!W23)/$BE8</f>
        <v>0</v>
      </c>
      <c r="AJ8" s="102"/>
      <c r="AK8" s="102">
        <f>AI8+(記入シート!Y22-記入シート!Y23)/$BE8</f>
        <v>0</v>
      </c>
      <c r="AL8" s="102"/>
      <c r="AM8" s="102">
        <f>AK8+(記入シート!AA22-記入シート!AA23)/$BE8</f>
        <v>0</v>
      </c>
      <c r="AN8" s="102"/>
      <c r="AO8" s="102">
        <f>AM8+(記入シート!AC22-記入シート!AC23)/$BE8</f>
        <v>0</v>
      </c>
      <c r="AP8" s="102"/>
      <c r="AQ8" s="102">
        <f>AO8+(記入シート!AE22-記入シート!AE23)/$BE8</f>
        <v>0</v>
      </c>
      <c r="AR8" s="102"/>
      <c r="AS8" s="102">
        <f>AQ8+(記入シート!AG22-記入シート!AG23)/$BE8</f>
        <v>0</v>
      </c>
      <c r="AT8" s="102"/>
      <c r="AU8" s="102">
        <f>AS8+(記入シート!AI22-記入シート!AI23)/$BE8</f>
        <v>0</v>
      </c>
      <c r="AV8" s="102"/>
      <c r="AW8" s="102">
        <f>AU8+(記入シート!AK22-記入シート!AK23)/$BE8</f>
        <v>0</v>
      </c>
      <c r="AX8" s="102"/>
      <c r="AY8" s="102">
        <f>AW8+(記入シート!AM22-記入シート!AM23)/$BE8</f>
        <v>0</v>
      </c>
      <c r="AZ8" s="102"/>
      <c r="BA8" s="102">
        <f>AY8+(記入シート!AO22-記入シート!AO23)/$BE8</f>
        <v>0</v>
      </c>
      <c r="BB8" s="102"/>
      <c r="BC8" s="102">
        <f>BA8+(記入シート!AQ22-記入シート!AQ23)/$BE8</f>
        <v>0</v>
      </c>
      <c r="BD8" s="102"/>
      <c r="BE8">
        <f>IF(ISERROR(記入シート!AS22/記入シート!AT22),1,記入シート!AS22/記入シート!AT22)</f>
        <v>1</v>
      </c>
    </row>
    <row r="9" spans="19:57"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</row>
    <row r="10" spans="19:57">
      <c r="T10" t="s">
        <v>42</v>
      </c>
      <c r="U10" s="102">
        <v>2760</v>
      </c>
      <c r="V10" s="102"/>
      <c r="W10" s="102">
        <v>2760</v>
      </c>
      <c r="X10" s="102"/>
      <c r="Y10" s="102">
        <v>2760</v>
      </c>
      <c r="Z10" s="102"/>
      <c r="AA10" s="102">
        <v>2760</v>
      </c>
      <c r="AB10" s="102"/>
      <c r="AC10" s="102">
        <v>2760</v>
      </c>
      <c r="AD10" s="102"/>
      <c r="AE10" s="102">
        <v>2760</v>
      </c>
      <c r="AF10" s="102"/>
      <c r="AG10" s="102">
        <v>2760</v>
      </c>
      <c r="AH10" s="102"/>
      <c r="AI10" s="102">
        <v>2760</v>
      </c>
      <c r="AJ10" s="102"/>
      <c r="AK10" s="102">
        <v>2760</v>
      </c>
      <c r="AL10" s="102"/>
      <c r="AM10" s="102">
        <v>2760</v>
      </c>
      <c r="AN10" s="102"/>
      <c r="AO10" s="102">
        <v>2760</v>
      </c>
      <c r="AP10" s="102"/>
      <c r="AQ10" s="102">
        <v>2760</v>
      </c>
      <c r="AR10" s="102"/>
      <c r="AS10" s="102">
        <v>2760</v>
      </c>
      <c r="AT10" s="102"/>
      <c r="AU10" s="102">
        <v>2760</v>
      </c>
      <c r="AV10" s="102"/>
      <c r="AW10" s="102">
        <v>2760</v>
      </c>
      <c r="AX10" s="102"/>
      <c r="AY10" s="102">
        <v>2760</v>
      </c>
      <c r="AZ10" s="102"/>
      <c r="BA10" s="102">
        <v>2760</v>
      </c>
      <c r="BB10" s="102"/>
      <c r="BC10" s="102">
        <v>2760</v>
      </c>
      <c r="BD10" s="102"/>
    </row>
  </sheetData>
  <mergeCells count="144">
    <mergeCell ref="BC3:BD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W2:X2"/>
    <mergeCell ref="U2:V2"/>
    <mergeCell ref="AQ2:AR2"/>
    <mergeCell ref="AO2:AP2"/>
    <mergeCell ref="AM2:AN2"/>
    <mergeCell ref="AK2:AL2"/>
    <mergeCell ref="AI2:AJ2"/>
    <mergeCell ref="AG2:AH2"/>
    <mergeCell ref="AE3:AF3"/>
    <mergeCell ref="AE2:AF2"/>
    <mergeCell ref="AC2:AD2"/>
    <mergeCell ref="AA2:AB2"/>
    <mergeCell ref="Y2:Z2"/>
    <mergeCell ref="U3:V3"/>
    <mergeCell ref="W3:X3"/>
    <mergeCell ref="Y3:Z3"/>
    <mergeCell ref="AA3:AB3"/>
    <mergeCell ref="AC3:AD3"/>
    <mergeCell ref="AU4:AV4"/>
    <mergeCell ref="AW4:AX4"/>
    <mergeCell ref="AY4:AZ4"/>
    <mergeCell ref="BA4:BB4"/>
    <mergeCell ref="BC4:BD4"/>
    <mergeCell ref="AS2:AT2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BC2:BD2"/>
    <mergeCell ref="BA2:BB2"/>
    <mergeCell ref="AY2:AZ2"/>
    <mergeCell ref="AW2:AX2"/>
    <mergeCell ref="AU2:AV2"/>
    <mergeCell ref="AU5:AV5"/>
    <mergeCell ref="AW5:AX5"/>
    <mergeCell ref="AE5:AF5"/>
    <mergeCell ref="AG5:AH5"/>
    <mergeCell ref="AI5:AJ5"/>
    <mergeCell ref="AK5:AL5"/>
    <mergeCell ref="AM5:AN5"/>
    <mergeCell ref="U5:V5"/>
    <mergeCell ref="W5:X5"/>
    <mergeCell ref="Y5:Z5"/>
    <mergeCell ref="AA5:AB5"/>
    <mergeCell ref="AC5:AD5"/>
    <mergeCell ref="AU6:AV6"/>
    <mergeCell ref="AW6:AX6"/>
    <mergeCell ref="AY6:AZ6"/>
    <mergeCell ref="BA6:BB6"/>
    <mergeCell ref="BC6:BD6"/>
    <mergeCell ref="AY5:AZ5"/>
    <mergeCell ref="BA5:BB5"/>
    <mergeCell ref="BC5:BD5"/>
    <mergeCell ref="U6:V6"/>
    <mergeCell ref="W6:X6"/>
    <mergeCell ref="Y6:Z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O5:AP5"/>
    <mergeCell ref="AQ5:AR5"/>
    <mergeCell ref="AS5:AT5"/>
    <mergeCell ref="AU7:AV7"/>
    <mergeCell ref="AW7:AX7"/>
    <mergeCell ref="AE7:AF7"/>
    <mergeCell ref="AG7:AH7"/>
    <mergeCell ref="AI7:AJ7"/>
    <mergeCell ref="AK7:AL7"/>
    <mergeCell ref="AM7:AN7"/>
    <mergeCell ref="U7:V7"/>
    <mergeCell ref="W7:X7"/>
    <mergeCell ref="Y7:Z7"/>
    <mergeCell ref="AA7:AB7"/>
    <mergeCell ref="AC7:AD7"/>
    <mergeCell ref="AU8:AV8"/>
    <mergeCell ref="AW8:AX8"/>
    <mergeCell ref="AY8:AZ8"/>
    <mergeCell ref="BA8:BB8"/>
    <mergeCell ref="BC8:BD8"/>
    <mergeCell ref="AY7:AZ7"/>
    <mergeCell ref="BA7:BB7"/>
    <mergeCell ref="BC7:BD7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O7:AP7"/>
    <mergeCell ref="AQ7:AR7"/>
    <mergeCell ref="AS7:AT7"/>
    <mergeCell ref="W10:X10"/>
    <mergeCell ref="U10:V10"/>
    <mergeCell ref="BC10:BD10"/>
    <mergeCell ref="AG10:AH10"/>
    <mergeCell ref="AE10:AF10"/>
    <mergeCell ref="AC10:AD10"/>
    <mergeCell ref="AA10:AB10"/>
    <mergeCell ref="Y10:Z10"/>
    <mergeCell ref="AQ10:AR10"/>
    <mergeCell ref="AO10:AP10"/>
    <mergeCell ref="AM10:AN10"/>
    <mergeCell ref="AK10:AL10"/>
    <mergeCell ref="AI10:AJ10"/>
    <mergeCell ref="BA10:BB10"/>
    <mergeCell ref="AY10:AZ10"/>
    <mergeCell ref="AW10:AX10"/>
    <mergeCell ref="AU10:AV10"/>
    <mergeCell ref="AS10:AT10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記入方法</vt:lpstr>
      <vt:lpstr>記入シート</vt:lpstr>
      <vt:lpstr>グラフ</vt:lpstr>
      <vt:lpstr>記入シート!Print_Area</vt:lpstr>
      <vt:lpstr>記入方法!Print_Area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Yongnan PIAO</cp:lastModifiedBy>
  <cp:lastPrinted>2021-06-04T02:22:39Z</cp:lastPrinted>
  <dcterms:created xsi:type="dcterms:W3CDTF">2019-07-03T07:03:28Z</dcterms:created>
  <dcterms:modified xsi:type="dcterms:W3CDTF">2021-08-12T08:18:05Z</dcterms:modified>
</cp:coreProperties>
</file>